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форма протокола ШЭО" sheetId="1" r:id="rId1"/>
    <sheet name="дети" sheetId="3" r:id="rId2"/>
  </sheets>
  <calcPr calcId="145621"/>
</workbook>
</file>

<file path=xl/calcChain.xml><?xml version="1.0" encoding="utf-8"?>
<calcChain xmlns="http://schemas.openxmlformats.org/spreadsheetml/2006/main">
  <c r="L36" i="1" l="1"/>
  <c r="K36" i="1"/>
  <c r="K33" i="1"/>
  <c r="L14" i="1"/>
  <c r="L13" i="1"/>
  <c r="L12" i="1"/>
  <c r="L11" i="1"/>
  <c r="M31" i="3" l="1"/>
  <c r="L31" i="1" l="1"/>
  <c r="L30" i="1"/>
  <c r="M13" i="3"/>
  <c r="M14" i="3"/>
  <c r="M15" i="3"/>
  <c r="M12" i="3"/>
  <c r="M11" i="3"/>
  <c r="M17" i="3"/>
  <c r="M18" i="3"/>
  <c r="M20" i="3"/>
  <c r="M22" i="3"/>
  <c r="M23" i="3"/>
  <c r="N23" i="3" s="1"/>
  <c r="M21" i="3"/>
  <c r="M25" i="3"/>
  <c r="M26" i="3"/>
  <c r="M28" i="3"/>
  <c r="N31" i="3" s="1"/>
  <c r="M30" i="3"/>
  <c r="M29" i="3"/>
  <c r="N29" i="3" s="1"/>
  <c r="M10" i="3"/>
  <c r="N21" i="3" l="1"/>
  <c r="N22" i="3"/>
  <c r="N18" i="3"/>
  <c r="N30" i="3"/>
  <c r="N14" i="3"/>
  <c r="N13" i="3"/>
  <c r="N15" i="3"/>
  <c r="N11" i="3"/>
  <c r="N12" i="3"/>
  <c r="N26" i="3" l="1"/>
</calcChain>
</file>

<file path=xl/sharedStrings.xml><?xml version="1.0" encoding="utf-8"?>
<sst xmlns="http://schemas.openxmlformats.org/spreadsheetml/2006/main" count="297" uniqueCount="111">
  <si>
    <t>ПРОТОКОЛ</t>
  </si>
  <si>
    <t xml:space="preserve">по  предмету  </t>
  </si>
  <si>
    <t>№№</t>
  </si>
  <si>
    <t>Ф.И.О участника</t>
  </si>
  <si>
    <t>ИТОГО баллов</t>
  </si>
  <si>
    <t>9 класс</t>
  </si>
  <si>
    <t>10 класс</t>
  </si>
  <si>
    <t>11 класс</t>
  </si>
  <si>
    <t>Председатель жюри:</t>
  </si>
  <si>
    <t>Ф.И.О.учителя-наставника</t>
  </si>
  <si>
    <t>ноября</t>
  </si>
  <si>
    <t>Задания   /  Максимальное количество  баллов</t>
  </si>
  <si>
    <t>ССОШ</t>
  </si>
  <si>
    <t>КСОШ</t>
  </si>
  <si>
    <t>Лохова</t>
  </si>
  <si>
    <t>Романовна</t>
  </si>
  <si>
    <t>Общественные  наблюдатели:</t>
  </si>
  <si>
    <t>МБОУ</t>
  </si>
  <si>
    <t xml:space="preserve"> %% выполнения</t>
  </si>
  <si>
    <t xml:space="preserve">Анастасия </t>
  </si>
  <si>
    <t>2022г.</t>
  </si>
  <si>
    <t xml:space="preserve">муниципального этапа  всероссийской олимпиады школьников  в 2022-2023 учебном году  </t>
  </si>
  <si>
    <t>Александровна</t>
  </si>
  <si>
    <t>Новикова</t>
  </si>
  <si>
    <t>Валерия</t>
  </si>
  <si>
    <t>Сергеевна</t>
  </si>
  <si>
    <t>ЛСОШ</t>
  </si>
  <si>
    <t>Логунова Е.Ю.</t>
  </si>
  <si>
    <t>Замяткина И.Ю.</t>
  </si>
  <si>
    <t>Кожевникова В.А.</t>
  </si>
  <si>
    <t>ххх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</si>
  <si>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 призер)</t>
    </r>
  </si>
  <si>
    <t>7 класс</t>
  </si>
  <si>
    <t>Анна</t>
  </si>
  <si>
    <t>Никита</t>
  </si>
  <si>
    <t>Константинов</t>
  </si>
  <si>
    <t>Валентин</t>
  </si>
  <si>
    <t>Максимович</t>
  </si>
  <si>
    <t>703 .</t>
  </si>
  <si>
    <t>Кадиалиева</t>
  </si>
  <si>
    <t>Алиса</t>
  </si>
  <si>
    <t>702 .</t>
  </si>
  <si>
    <t>8 класс</t>
  </si>
  <si>
    <t>Васильев</t>
  </si>
  <si>
    <t>Ярослав</t>
  </si>
  <si>
    <t>Анатольевич</t>
  </si>
  <si>
    <t>Замяткина</t>
  </si>
  <si>
    <t>Виктория</t>
  </si>
  <si>
    <t>Евгеньевна</t>
  </si>
  <si>
    <t>1106.</t>
  </si>
  <si>
    <t>1104.</t>
  </si>
  <si>
    <t>1004.</t>
  </si>
  <si>
    <t>Грибова</t>
  </si>
  <si>
    <t>Суханова</t>
  </si>
  <si>
    <t>Дмитриевна</t>
  </si>
  <si>
    <t>909 .</t>
  </si>
  <si>
    <t>903 .</t>
  </si>
  <si>
    <t>906 .</t>
  </si>
  <si>
    <t xml:space="preserve">Сенчагов </t>
  </si>
  <si>
    <t>Савелий</t>
  </si>
  <si>
    <t>Николаевич</t>
  </si>
  <si>
    <t>805 .</t>
  </si>
  <si>
    <t>Грешнов</t>
  </si>
  <si>
    <t>Егор</t>
  </si>
  <si>
    <t>Дмитриевич</t>
  </si>
  <si>
    <t>710 .</t>
  </si>
  <si>
    <t>707 .</t>
  </si>
  <si>
    <t>Корнеева</t>
  </si>
  <si>
    <t>Борисовна</t>
  </si>
  <si>
    <t>711 .</t>
  </si>
  <si>
    <t>Кулыгин</t>
  </si>
  <si>
    <t>Вадимович</t>
  </si>
  <si>
    <t>Часть 1</t>
  </si>
  <si>
    <t>Часть 2</t>
  </si>
  <si>
    <t>Часть 3</t>
  </si>
  <si>
    <t>Рыбакова И. А.</t>
  </si>
  <si>
    <t>Отдел образования Администрации Кесовогорского района</t>
  </si>
  <si>
    <t>БИОЛОГИЯ</t>
  </si>
  <si>
    <t>1102.</t>
  </si>
  <si>
    <t>Старостина</t>
  </si>
  <si>
    <t>Софья</t>
  </si>
  <si>
    <t>Федотова К.В.</t>
  </si>
  <si>
    <t>победитель</t>
  </si>
  <si>
    <t>1 .</t>
  </si>
  <si>
    <t>2 .</t>
  </si>
  <si>
    <t>3 .</t>
  </si>
  <si>
    <t>4 .</t>
  </si>
  <si>
    <t>5 .</t>
  </si>
  <si>
    <t>А</t>
  </si>
  <si>
    <t>К О Д  участника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</si>
  <si>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</si>
  <si>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</si>
  <si>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</si>
  <si>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</si>
  <si>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</si>
  <si>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</si>
  <si>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</si>
  <si>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</si>
  <si>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</si>
  <si>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</si>
  <si>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</si>
  <si>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Победитель</t>
  </si>
  <si>
    <t>Участник</t>
  </si>
  <si>
    <t>№1</t>
  </si>
  <si>
    <t>№2</t>
  </si>
  <si>
    <t>№3</t>
  </si>
  <si>
    <t>№4</t>
  </si>
  <si>
    <t>35,1%</t>
  </si>
  <si>
    <t xml:space="preserve">муниципального этапа  всероссийской олимпиады школьников  в 2025-2026 учебном году  </t>
  </si>
  <si>
    <t>декабря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</si>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</sst>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48">
    <xf numFmtId="0" fontId="0" fillId="0" borderId="0" xfId="0"/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164" fontId="4" fillId="0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/>
    <xf numFmtId="0" fontId="4" fillId="0" borderId="0" xfId="0" applyFont="1" applyBorder="1" applyAlignment="1">
      <alignment horizontal="center"/>
    </xf>
    <xf numFmtId="10" fontId="0" fillId="0" borderId="0" xfId="0" applyNumberFormat="1"/>
    <xf numFmtId="0" fontId="3" fillId="0" borderId="7" xfId="0" applyFont="1" applyBorder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Border="1"/>
    <xf numFmtId="0" fontId="0" fillId="0" borderId="0" xfId="0"/>
    <xf numFmtId="0" fontId="4" fillId="0" borderId="6" xfId="0" applyFont="1" applyBorder="1"/>
    <xf numFmtId="0" fontId="0" fillId="0" borderId="0" xfId="0" applyFill="1"/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7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4" fillId="0" borderId="6" xfId="0" applyFont="1" applyFill="1" applyBorder="1" applyAlignment="1">
      <alignment vertical="top"/>
    </xf>
    <xf numFmtId="0" fontId="0" fillId="0" borderId="0" xfId="0" applyAlignment="1">
      <alignment vertical="top"/>
    </xf>
    <xf numFmtId="0" fontId="5" fillId="0" borderId="6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2" borderId="6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0" fillId="0" borderId="6" xfId="0" applyBorder="1"/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13" fillId="0" borderId="0" xfId="0" applyFont="1" applyBorder="1" applyAlignment="1">
      <alignment wrapText="1"/>
    </xf>
    <xf numFmtId="0" fontId="4" fillId="0" borderId="6" xfId="0" applyFont="1" applyFill="1" applyBorder="1" applyAlignment="1">
      <alignment horizontal="left"/>
    </xf>
    <xf numFmtId="0" fontId="5" fillId="0" borderId="6" xfId="0" applyFont="1" applyBorder="1" applyAlignment="1"/>
    <xf numFmtId="0" fontId="5" fillId="2" borderId="6" xfId="0" applyFont="1" applyFill="1" applyBorder="1" applyAlignment="1"/>
    <xf numFmtId="0" fontId="4" fillId="0" borderId="6" xfId="0" applyFont="1" applyBorder="1" applyAlignment="1"/>
    <xf numFmtId="0" fontId="4" fillId="2" borderId="6" xfId="0" applyFont="1" applyFill="1" applyBorder="1" applyAlignment="1"/>
    <xf numFmtId="0" fontId="10" fillId="0" borderId="6" xfId="0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0" fontId="1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0" xfId="0" applyFill="1" applyBorder="1"/>
    <xf numFmtId="0" fontId="0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18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14" fillId="0" borderId="0" xfId="0" applyFont="1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top"/>
    </xf>
    <xf numFmtId="164" fontId="11" fillId="0" borderId="6" xfId="0" applyNumberFormat="1" applyFont="1" applyFill="1" applyBorder="1" applyAlignment="1">
      <alignment horizontal="center" vertical="top"/>
    </xf>
    <xf numFmtId="164" fontId="11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20" fillId="0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23" fillId="0" borderId="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9" fontId="16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0" fillId="0" borderId="6" xfId="0" applyFont="1" applyFill="1" applyBorder="1" applyAlignment="1">
      <alignment horizontal="center" vertical="center"/>
    </xf>
    <xf numFmtId="49" fontId="20" fillId="0" borderId="6" xfId="1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abSelected="1" topLeftCell="A5" workbookViewId="0">
      <selection activeCell="O43" sqref="O43"/>
    </sheetView>
  </sheetViews>
  <sheetFormatPr defaultRowHeight="14.4" x14ac:dyDescent="0.3"/>
  <cols>
    <col min="1" max="1" width="8.88671875" style="15"/>
    <col min="2" max="2" width="6.44140625" style="64" customWidth="1"/>
    <col min="3" max="3" width="15.88671875" style="2" customWidth="1"/>
    <col min="4" max="4" width="13" style="2" customWidth="1"/>
    <col min="5" max="5" width="15.5546875" style="3" customWidth="1"/>
    <col min="6" max="6" width="8.6640625" style="2" customWidth="1"/>
    <col min="7" max="7" width="8.88671875" style="2" customWidth="1"/>
    <col min="8" max="8" width="8.5546875" style="2" customWidth="1"/>
    <col min="9" max="10" width="6.88671875" style="2" customWidth="1"/>
    <col min="11" max="11" width="10.109375" style="2" customWidth="1"/>
    <col min="12" max="12" width="7.5546875" style="2" customWidth="1"/>
    <col min="13" max="13" width="12.44140625" style="2" customWidth="1"/>
    <col min="14" max="14" width="8.88671875" style="2" customWidth="1"/>
    <col min="15" max="15" width="11.88671875" style="2" customWidth="1"/>
  </cols>
  <sheetData>
    <row r="2" spans="1:15" ht="18" x14ac:dyDescent="0.3">
      <c r="B2" s="65"/>
      <c r="C2" s="92" t="s">
        <v>76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60"/>
      <c r="O2" s="60"/>
    </row>
    <row r="3" spans="1:15" ht="18" x14ac:dyDescent="0.35">
      <c r="C3" s="93" t="s">
        <v>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29"/>
      <c r="O3" s="4"/>
    </row>
    <row r="4" spans="1:15" ht="15" customHeight="1" x14ac:dyDescent="0.35">
      <c r="C4" s="93" t="s">
        <v>108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76"/>
      <c r="O4" s="76"/>
    </row>
    <row r="5" spans="1:15" s="77" customFormat="1" ht="19.8" customHeight="1" x14ac:dyDescent="0.3">
      <c r="B5" s="78"/>
      <c r="C5" s="98" t="s">
        <v>1</v>
      </c>
      <c r="D5" s="98"/>
      <c r="E5" s="97" t="s">
        <v>77</v>
      </c>
      <c r="F5" s="97"/>
      <c r="G5" s="97"/>
      <c r="H5" s="97"/>
      <c r="I5" s="97"/>
      <c r="J5" s="97"/>
      <c r="K5" s="79">
        <v>11</v>
      </c>
      <c r="L5" s="80" t="s">
        <v>109</v>
      </c>
      <c r="M5" s="79" t="s">
        <v>110</v>
      </c>
    </row>
    <row r="6" spans="1:15" ht="14.25" customHeight="1" x14ac:dyDescent="0.3">
      <c r="E6" s="26"/>
      <c r="G6" s="12"/>
      <c r="J6" s="12"/>
      <c r="K6" s="24"/>
      <c r="L6" s="24"/>
      <c r="M6" s="8"/>
      <c r="N6" s="13"/>
      <c r="O6" s="9"/>
    </row>
    <row r="7" spans="1:15" ht="14.4" customHeight="1" x14ac:dyDescent="0.3">
      <c r="B7" s="104" t="s">
        <v>2</v>
      </c>
      <c r="C7" s="116" t="s">
        <v>89</v>
      </c>
      <c r="D7" s="104" t="s">
        <v>17</v>
      </c>
      <c r="E7" s="105" t="s">
        <v>11</v>
      </c>
      <c r="F7" s="106"/>
      <c r="G7" s="106"/>
      <c r="H7" s="106"/>
      <c r="I7" s="106"/>
      <c r="J7" s="106"/>
      <c r="K7" s="107" t="s">
        <v>4</v>
      </c>
      <c r="L7" s="99" t="s">
        <v>18</v>
      </c>
      <c r="M7" s="100" t="s">
        <v>31</v>
      </c>
      <c r="N7"/>
      <c r="O7"/>
    </row>
    <row r="8" spans="1:15" ht="15" customHeight="1" x14ac:dyDescent="0.3">
      <c r="B8" s="104"/>
      <c r="C8" s="117"/>
      <c r="D8" s="104"/>
      <c r="E8" s="108" t="s">
        <v>72</v>
      </c>
      <c r="F8" s="108" t="s">
        <v>73</v>
      </c>
      <c r="G8" s="110" t="s">
        <v>74</v>
      </c>
      <c r="H8" s="111"/>
      <c r="I8" s="111"/>
      <c r="J8" s="111"/>
      <c r="K8" s="107"/>
      <c r="L8" s="99"/>
      <c r="M8" s="100"/>
      <c r="N8"/>
      <c r="O8"/>
    </row>
    <row r="9" spans="1:15" ht="22.5" customHeight="1" x14ac:dyDescent="0.3">
      <c r="B9" s="104"/>
      <c r="C9" s="118"/>
      <c r="D9" s="104"/>
      <c r="E9" s="109"/>
      <c r="F9" s="109"/>
      <c r="G9" s="83" t="s">
        <v>103</v>
      </c>
      <c r="H9" s="83" t="s">
        <v>104</v>
      </c>
      <c r="I9" s="83" t="s">
        <v>105</v>
      </c>
      <c r="J9" s="83" t="s">
        <v>106</v>
      </c>
      <c r="K9" s="107"/>
      <c r="L9" s="99"/>
      <c r="M9" s="100"/>
      <c r="N9"/>
      <c r="O9"/>
    </row>
    <row r="10" spans="1:15" ht="22.5" customHeight="1" x14ac:dyDescent="0.35">
      <c r="B10" s="94" t="s">
        <v>32</v>
      </c>
      <c r="C10" s="94"/>
      <c r="D10" s="39"/>
      <c r="E10" s="22">
        <v>15</v>
      </c>
      <c r="F10" s="22">
        <v>10</v>
      </c>
      <c r="G10" s="22">
        <v>6</v>
      </c>
      <c r="H10" s="22" t="s">
        <v>30</v>
      </c>
      <c r="I10" s="22" t="s">
        <v>30</v>
      </c>
      <c r="J10" s="22" t="s">
        <v>30</v>
      </c>
      <c r="K10" s="132">
        <v>31</v>
      </c>
      <c r="L10" s="101">
        <v>1</v>
      </c>
      <c r="M10" s="102"/>
      <c r="N10"/>
      <c r="O10"/>
    </row>
    <row r="11" spans="1:15" s="85" customFormat="1" ht="22.5" customHeight="1" x14ac:dyDescent="0.3">
      <c r="B11" s="81" t="s">
        <v>83</v>
      </c>
      <c r="C11" s="81">
        <v>701</v>
      </c>
      <c r="D11" s="82" t="s">
        <v>13</v>
      </c>
      <c r="E11" s="81">
        <v>8</v>
      </c>
      <c r="F11" s="81">
        <v>4</v>
      </c>
      <c r="G11" s="81">
        <v>6</v>
      </c>
      <c r="H11" s="87" t="s">
        <v>30</v>
      </c>
      <c r="I11" s="87" t="s">
        <v>30</v>
      </c>
      <c r="J11" s="87" t="s">
        <v>30</v>
      </c>
      <c r="K11" s="50">
        <v>18</v>
      </c>
      <c r="L11" s="133">
        <f>K11/K10</f>
        <v>0.58064516129032262</v>
      </c>
      <c r="M11" s="133" t="s">
        <v>101</v>
      </c>
    </row>
    <row r="12" spans="1:15" s="77" customFormat="1" ht="15" customHeight="1" x14ac:dyDescent="0.3">
      <c r="B12" s="81" t="s">
        <v>91</v>
      </c>
      <c r="C12" s="81">
        <v>702</v>
      </c>
      <c r="D12" s="82" t="s">
        <v>13</v>
      </c>
      <c r="E12" s="81">
        <v>7</v>
      </c>
      <c r="F12" s="81">
        <v>2</v>
      </c>
      <c r="G12" s="81">
        <v>5</v>
      </c>
      <c r="H12" s="87" t="s">
        <v>30</v>
      </c>
      <c r="I12" s="87" t="s">
        <v>30</v>
      </c>
      <c r="J12" s="87" t="s">
        <v>30</v>
      </c>
      <c r="K12" s="50">
        <v>14</v>
      </c>
      <c r="L12" s="133">
        <f>K12/K10</f>
        <v>0.45161290322580644</v>
      </c>
      <c r="M12" s="134" t="s">
        <v>102</v>
      </c>
    </row>
    <row r="13" spans="1:15" s="77" customFormat="1" ht="20.25" customHeight="1" x14ac:dyDescent="0.3">
      <c r="B13" s="81" t="s">
        <v>92</v>
      </c>
      <c r="C13" s="81">
        <v>705</v>
      </c>
      <c r="D13" s="82" t="s">
        <v>26</v>
      </c>
      <c r="E13" s="81">
        <v>4</v>
      </c>
      <c r="F13" s="81">
        <v>6</v>
      </c>
      <c r="G13" s="81">
        <v>2</v>
      </c>
      <c r="H13" s="87" t="s">
        <v>30</v>
      </c>
      <c r="I13" s="87" t="s">
        <v>30</v>
      </c>
      <c r="J13" s="87" t="s">
        <v>30</v>
      </c>
      <c r="K13" s="50">
        <v>12</v>
      </c>
      <c r="L13" s="133">
        <f>K13/K10</f>
        <v>0.38709677419354838</v>
      </c>
      <c r="M13" s="134" t="s">
        <v>102</v>
      </c>
    </row>
    <row r="14" spans="1:15" s="77" customFormat="1" ht="20.25" customHeight="1" x14ac:dyDescent="0.3">
      <c r="B14" s="81" t="s">
        <v>93</v>
      </c>
      <c r="C14" s="81">
        <v>704</v>
      </c>
      <c r="D14" s="82" t="s">
        <v>26</v>
      </c>
      <c r="E14" s="81">
        <v>5</v>
      </c>
      <c r="F14" s="81">
        <v>4</v>
      </c>
      <c r="G14" s="81">
        <v>2</v>
      </c>
      <c r="H14" s="87" t="s">
        <v>30</v>
      </c>
      <c r="I14" s="87" t="s">
        <v>30</v>
      </c>
      <c r="J14" s="87" t="s">
        <v>30</v>
      </c>
      <c r="K14" s="50">
        <v>11</v>
      </c>
      <c r="L14" s="133">
        <f>K14/K10</f>
        <v>0.35483870967741937</v>
      </c>
      <c r="M14" s="134" t="s">
        <v>102</v>
      </c>
    </row>
    <row r="15" spans="1:15" ht="8.4" customHeight="1" x14ac:dyDescent="0.3">
      <c r="A15" s="64"/>
      <c r="E15" s="141"/>
      <c r="F15" s="141"/>
      <c r="G15" s="141"/>
      <c r="H15" s="141"/>
      <c r="I15" s="141"/>
      <c r="J15" s="141"/>
      <c r="K15" s="141"/>
      <c r="L15" s="141"/>
      <c r="M15" s="141"/>
      <c r="N15"/>
      <c r="O15"/>
    </row>
    <row r="16" spans="1:15" ht="16.2" x14ac:dyDescent="0.35">
      <c r="A16" s="42"/>
      <c r="B16" s="95" t="s">
        <v>42</v>
      </c>
      <c r="C16" s="96"/>
      <c r="D16" s="82" t="s">
        <v>13</v>
      </c>
      <c r="E16" s="131">
        <v>15</v>
      </c>
      <c r="F16" s="131">
        <v>10</v>
      </c>
      <c r="G16" s="131">
        <v>3</v>
      </c>
      <c r="H16" s="131">
        <v>3</v>
      </c>
      <c r="I16" s="22" t="s">
        <v>30</v>
      </c>
      <c r="J16" s="22" t="s">
        <v>30</v>
      </c>
      <c r="K16" s="132">
        <v>31</v>
      </c>
      <c r="L16" s="103">
        <v>1</v>
      </c>
      <c r="M16" s="103"/>
      <c r="N16"/>
      <c r="O16"/>
    </row>
    <row r="17" spans="1:15" s="15" customFormat="1" ht="15.6" x14ac:dyDescent="0.3">
      <c r="A17" s="42"/>
      <c r="B17" s="127" t="s">
        <v>90</v>
      </c>
      <c r="C17" s="142">
        <v>804</v>
      </c>
      <c r="D17" s="82" t="s">
        <v>13</v>
      </c>
      <c r="E17" s="139">
        <v>6</v>
      </c>
      <c r="F17" s="139">
        <v>6</v>
      </c>
      <c r="G17" s="139">
        <v>1.5</v>
      </c>
      <c r="H17" s="137">
        <v>0</v>
      </c>
      <c r="I17" s="87" t="s">
        <v>30</v>
      </c>
      <c r="J17" s="87" t="s">
        <v>30</v>
      </c>
      <c r="K17" s="50">
        <v>13.5</v>
      </c>
      <c r="L17" s="91">
        <v>0.435</v>
      </c>
      <c r="M17" s="134" t="s">
        <v>102</v>
      </c>
    </row>
    <row r="18" spans="1:15" s="15" customFormat="1" ht="15.6" x14ac:dyDescent="0.3">
      <c r="A18" s="42"/>
      <c r="B18" s="127" t="s">
        <v>91</v>
      </c>
      <c r="C18" s="142">
        <v>802</v>
      </c>
      <c r="D18" s="82" t="s">
        <v>26</v>
      </c>
      <c r="E18" s="139">
        <v>4</v>
      </c>
      <c r="F18" s="139">
        <v>6</v>
      </c>
      <c r="G18" s="139">
        <v>1</v>
      </c>
      <c r="H18" s="137">
        <v>0</v>
      </c>
      <c r="I18" s="87" t="s">
        <v>30</v>
      </c>
      <c r="J18" s="87" t="s">
        <v>30</v>
      </c>
      <c r="K18" s="50">
        <v>11</v>
      </c>
      <c r="L18" s="91">
        <v>0.35399999999999998</v>
      </c>
      <c r="M18" s="134" t="s">
        <v>102</v>
      </c>
    </row>
    <row r="19" spans="1:15" s="15" customFormat="1" ht="15.6" x14ac:dyDescent="0.3">
      <c r="A19" s="42"/>
      <c r="B19" s="127" t="s">
        <v>92</v>
      </c>
      <c r="C19" s="143">
        <v>808</v>
      </c>
      <c r="D19" s="128" t="s">
        <v>12</v>
      </c>
      <c r="E19" s="139">
        <v>4</v>
      </c>
      <c r="F19" s="139">
        <v>4</v>
      </c>
      <c r="G19" s="139">
        <v>0</v>
      </c>
      <c r="H19" s="137">
        <v>2</v>
      </c>
      <c r="I19" s="87" t="s">
        <v>30</v>
      </c>
      <c r="J19" s="87" t="s">
        <v>30</v>
      </c>
      <c r="K19" s="50">
        <v>10</v>
      </c>
      <c r="L19" s="91">
        <v>0.32200000000000001</v>
      </c>
      <c r="M19" s="134" t="s">
        <v>102</v>
      </c>
    </row>
    <row r="20" spans="1:15" s="15" customFormat="1" ht="15.6" x14ac:dyDescent="0.3">
      <c r="A20" s="42"/>
      <c r="B20" s="127" t="s">
        <v>93</v>
      </c>
      <c r="C20" s="81">
        <v>811</v>
      </c>
      <c r="D20" s="129" t="s">
        <v>13</v>
      </c>
      <c r="E20" s="140">
        <v>6</v>
      </c>
      <c r="F20" s="140">
        <v>2</v>
      </c>
      <c r="G20" s="140">
        <v>1</v>
      </c>
      <c r="H20" s="138">
        <v>0</v>
      </c>
      <c r="I20" s="87" t="s">
        <v>30</v>
      </c>
      <c r="J20" s="87" t="s">
        <v>30</v>
      </c>
      <c r="K20" s="135">
        <v>9</v>
      </c>
      <c r="L20" s="136">
        <v>0.28999999999999998</v>
      </c>
      <c r="M20" s="134" t="s">
        <v>102</v>
      </c>
    </row>
    <row r="21" spans="1:15" s="15" customFormat="1" ht="15.6" x14ac:dyDescent="0.3">
      <c r="A21" s="42"/>
      <c r="B21" s="127" t="s">
        <v>94</v>
      </c>
      <c r="C21" s="142">
        <v>801</v>
      </c>
      <c r="D21" s="82" t="s">
        <v>12</v>
      </c>
      <c r="E21" s="139">
        <v>5</v>
      </c>
      <c r="F21" s="139">
        <v>2</v>
      </c>
      <c r="G21" s="139">
        <v>0</v>
      </c>
      <c r="H21" s="137">
        <v>0</v>
      </c>
      <c r="I21" s="87" t="s">
        <v>30</v>
      </c>
      <c r="J21" s="87" t="s">
        <v>30</v>
      </c>
      <c r="K21" s="50">
        <v>7</v>
      </c>
      <c r="L21" s="91">
        <v>0.22500000000000001</v>
      </c>
      <c r="M21" s="134" t="s">
        <v>102</v>
      </c>
    </row>
    <row r="22" spans="1:15" s="15" customFormat="1" ht="15.6" x14ac:dyDescent="0.3">
      <c r="A22" s="42"/>
      <c r="B22" s="127" t="s">
        <v>95</v>
      </c>
      <c r="C22" s="143">
        <v>809</v>
      </c>
      <c r="D22" s="82" t="s">
        <v>26</v>
      </c>
      <c r="E22" s="139">
        <v>4</v>
      </c>
      <c r="F22" s="139">
        <v>0</v>
      </c>
      <c r="G22" s="139">
        <v>1.5</v>
      </c>
      <c r="H22" s="137">
        <v>0</v>
      </c>
      <c r="I22" s="87" t="s">
        <v>30</v>
      </c>
      <c r="J22" s="87" t="s">
        <v>30</v>
      </c>
      <c r="K22" s="50">
        <v>5.5</v>
      </c>
      <c r="L22" s="91">
        <v>0.17699999999999999</v>
      </c>
      <c r="M22" s="134" t="s">
        <v>102</v>
      </c>
    </row>
    <row r="23" spans="1:15" s="15" customFormat="1" ht="15.6" x14ac:dyDescent="0.3">
      <c r="A23" s="42"/>
      <c r="B23" s="127" t="s">
        <v>96</v>
      </c>
      <c r="C23" s="142">
        <v>805</v>
      </c>
      <c r="D23" s="82" t="s">
        <v>13</v>
      </c>
      <c r="E23" s="139">
        <v>2</v>
      </c>
      <c r="F23" s="139">
        <v>2</v>
      </c>
      <c r="G23" s="139">
        <v>1</v>
      </c>
      <c r="H23" s="137">
        <v>0</v>
      </c>
      <c r="I23" s="87" t="s">
        <v>30</v>
      </c>
      <c r="J23" s="87" t="s">
        <v>30</v>
      </c>
      <c r="K23" s="50">
        <v>5</v>
      </c>
      <c r="L23" s="91">
        <v>0.161</v>
      </c>
      <c r="M23" s="134" t="s">
        <v>102</v>
      </c>
    </row>
    <row r="24" spans="1:15" s="15" customFormat="1" ht="15.6" x14ac:dyDescent="0.3">
      <c r="A24" s="42"/>
      <c r="B24" s="127" t="s">
        <v>97</v>
      </c>
      <c r="C24" s="142">
        <v>803</v>
      </c>
      <c r="D24" s="82" t="s">
        <v>26</v>
      </c>
      <c r="E24" s="139">
        <v>4</v>
      </c>
      <c r="F24" s="139">
        <v>0</v>
      </c>
      <c r="G24" s="139">
        <v>1</v>
      </c>
      <c r="H24" s="137">
        <v>0</v>
      </c>
      <c r="I24" s="87" t="s">
        <v>30</v>
      </c>
      <c r="J24" s="87" t="s">
        <v>30</v>
      </c>
      <c r="K24" s="50">
        <v>5</v>
      </c>
      <c r="L24" s="91">
        <v>0.161</v>
      </c>
      <c r="M24" s="134" t="s">
        <v>102</v>
      </c>
    </row>
    <row r="25" spans="1:15" s="15" customFormat="1" ht="15.6" x14ac:dyDescent="0.3">
      <c r="A25" s="42"/>
      <c r="B25" s="127" t="s">
        <v>98</v>
      </c>
      <c r="C25" s="142">
        <v>806</v>
      </c>
      <c r="D25" s="82" t="s">
        <v>26</v>
      </c>
      <c r="E25" s="139">
        <v>2</v>
      </c>
      <c r="F25" s="139">
        <v>2</v>
      </c>
      <c r="G25" s="139">
        <v>1</v>
      </c>
      <c r="H25" s="137">
        <v>0</v>
      </c>
      <c r="I25" s="87" t="s">
        <v>30</v>
      </c>
      <c r="J25" s="87" t="s">
        <v>30</v>
      </c>
      <c r="K25" s="50">
        <v>5</v>
      </c>
      <c r="L25" s="91">
        <v>0.161</v>
      </c>
      <c r="M25" s="134" t="s">
        <v>102</v>
      </c>
    </row>
    <row r="26" spans="1:15" s="15" customFormat="1" ht="15.6" x14ac:dyDescent="0.3">
      <c r="A26" s="42"/>
      <c r="B26" s="127" t="s">
        <v>99</v>
      </c>
      <c r="C26" s="142">
        <v>807</v>
      </c>
      <c r="D26" s="82" t="s">
        <v>12</v>
      </c>
      <c r="E26" s="139">
        <v>3</v>
      </c>
      <c r="F26" s="139">
        <v>0</v>
      </c>
      <c r="G26" s="139">
        <v>1</v>
      </c>
      <c r="H26" s="137">
        <v>0</v>
      </c>
      <c r="I26" s="87" t="s">
        <v>30</v>
      </c>
      <c r="J26" s="87" t="s">
        <v>30</v>
      </c>
      <c r="K26" s="50">
        <v>4</v>
      </c>
      <c r="L26" s="91">
        <v>0.129</v>
      </c>
      <c r="M26" s="134" t="s">
        <v>102</v>
      </c>
    </row>
    <row r="27" spans="1:15" s="77" customFormat="1" ht="20.25" customHeight="1" x14ac:dyDescent="0.3">
      <c r="B27" s="81" t="s">
        <v>100</v>
      </c>
      <c r="C27" s="142">
        <v>810</v>
      </c>
      <c r="D27" s="128" t="s">
        <v>26</v>
      </c>
      <c r="E27" s="139">
        <v>1</v>
      </c>
      <c r="F27" s="139">
        <v>2</v>
      </c>
      <c r="G27" s="139">
        <v>0.5</v>
      </c>
      <c r="H27" s="137">
        <v>0</v>
      </c>
      <c r="I27" s="87" t="s">
        <v>30</v>
      </c>
      <c r="J27" s="87" t="s">
        <v>30</v>
      </c>
      <c r="K27" s="50">
        <v>3.5</v>
      </c>
      <c r="L27" s="91">
        <v>0.11</v>
      </c>
      <c r="M27" s="134" t="s">
        <v>102</v>
      </c>
    </row>
    <row r="28" spans="1:15" ht="7.8" customHeight="1" x14ac:dyDescent="0.3">
      <c r="A28" s="10"/>
      <c r="B28" s="146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7"/>
      <c r="N28"/>
      <c r="O28"/>
    </row>
    <row r="29" spans="1:15" s="89" customFormat="1" ht="15" customHeight="1" x14ac:dyDescent="0.3">
      <c r="A29" s="88"/>
      <c r="B29" s="119" t="s">
        <v>5</v>
      </c>
      <c r="C29" s="120"/>
      <c r="D29" s="86"/>
      <c r="E29" s="83">
        <v>20</v>
      </c>
      <c r="F29" s="83">
        <v>20</v>
      </c>
      <c r="G29" s="83">
        <v>12</v>
      </c>
      <c r="H29" s="83">
        <v>7</v>
      </c>
      <c r="I29" s="83">
        <v>10</v>
      </c>
      <c r="J29" s="83" t="s">
        <v>30</v>
      </c>
      <c r="K29" s="132">
        <v>69</v>
      </c>
      <c r="L29" s="103">
        <v>1</v>
      </c>
      <c r="M29" s="103"/>
    </row>
    <row r="30" spans="1:15" s="77" customFormat="1" ht="15" customHeight="1" x14ac:dyDescent="0.25">
      <c r="B30" s="81" t="s">
        <v>83</v>
      </c>
      <c r="C30" s="142">
        <v>902</v>
      </c>
      <c r="D30" s="130" t="s">
        <v>26</v>
      </c>
      <c r="E30" s="139">
        <v>11</v>
      </c>
      <c r="F30" s="139">
        <v>6</v>
      </c>
      <c r="G30" s="139">
        <v>1</v>
      </c>
      <c r="H30" s="139">
        <v>2</v>
      </c>
      <c r="I30" s="139">
        <v>1</v>
      </c>
      <c r="J30" s="87" t="s">
        <v>30</v>
      </c>
      <c r="K30" s="50">
        <v>21</v>
      </c>
      <c r="L30" s="84">
        <f>K30/K29</f>
        <v>0.30434782608695654</v>
      </c>
      <c r="M30" s="134" t="s">
        <v>102</v>
      </c>
    </row>
    <row r="31" spans="1:15" s="77" customFormat="1" ht="15" customHeight="1" x14ac:dyDescent="0.3">
      <c r="B31" s="81" t="s">
        <v>84</v>
      </c>
      <c r="C31" s="142">
        <v>910</v>
      </c>
      <c r="D31" s="82" t="s">
        <v>13</v>
      </c>
      <c r="E31" s="139">
        <v>3</v>
      </c>
      <c r="F31" s="139">
        <v>6</v>
      </c>
      <c r="G31" s="139">
        <v>2</v>
      </c>
      <c r="H31" s="139">
        <v>4</v>
      </c>
      <c r="I31" s="139">
        <v>3</v>
      </c>
      <c r="J31" s="87" t="s">
        <v>30</v>
      </c>
      <c r="K31" s="50">
        <v>18</v>
      </c>
      <c r="L31" s="84">
        <f>K31/K29</f>
        <v>0.2608695652173913</v>
      </c>
      <c r="M31" s="134" t="s">
        <v>102</v>
      </c>
    </row>
    <row r="32" spans="1:15" ht="7.8" customHeight="1" x14ac:dyDescent="0.3">
      <c r="A32" s="64"/>
      <c r="E32" s="2"/>
      <c r="N32"/>
      <c r="O32"/>
    </row>
    <row r="33" spans="1:15" s="77" customFormat="1" ht="15" customHeight="1" x14ac:dyDescent="0.3">
      <c r="A33" s="88"/>
      <c r="B33" s="119" t="s">
        <v>6</v>
      </c>
      <c r="C33" s="120"/>
      <c r="D33" s="90"/>
      <c r="E33" s="83">
        <v>25</v>
      </c>
      <c r="F33" s="83">
        <v>20</v>
      </c>
      <c r="G33" s="83">
        <v>10</v>
      </c>
      <c r="H33" s="83">
        <v>8</v>
      </c>
      <c r="I33" s="83">
        <v>5</v>
      </c>
      <c r="J33" s="83">
        <v>6</v>
      </c>
      <c r="K33" s="132">
        <f>SUM(E33:J33)</f>
        <v>74</v>
      </c>
      <c r="L33" s="103">
        <v>1</v>
      </c>
      <c r="M33" s="103"/>
    </row>
    <row r="34" spans="1:15" s="77" customFormat="1" ht="15" customHeight="1" x14ac:dyDescent="0.3">
      <c r="A34" s="88"/>
      <c r="B34" s="127" t="s">
        <v>90</v>
      </c>
      <c r="C34" s="142">
        <v>907</v>
      </c>
      <c r="D34" s="128" t="s">
        <v>13</v>
      </c>
      <c r="E34" s="139">
        <v>10</v>
      </c>
      <c r="F34" s="139">
        <v>8</v>
      </c>
      <c r="G34" s="139">
        <v>5</v>
      </c>
      <c r="H34" s="139">
        <v>2</v>
      </c>
      <c r="I34" s="139">
        <v>0</v>
      </c>
      <c r="J34" s="139">
        <v>4</v>
      </c>
      <c r="K34" s="50">
        <v>29</v>
      </c>
      <c r="L34" s="91">
        <v>0.39100000000000001</v>
      </c>
      <c r="M34" s="134" t="s">
        <v>102</v>
      </c>
    </row>
    <row r="35" spans="1:15" s="77" customFormat="1" ht="15" customHeight="1" x14ac:dyDescent="0.3">
      <c r="A35" s="88"/>
      <c r="B35" s="127" t="s">
        <v>91</v>
      </c>
      <c r="C35" s="81">
        <v>100</v>
      </c>
      <c r="D35" s="128" t="s">
        <v>12</v>
      </c>
      <c r="E35" s="82">
        <v>12</v>
      </c>
      <c r="F35" s="82">
        <v>4</v>
      </c>
      <c r="G35" s="82">
        <v>5</v>
      </c>
      <c r="H35" s="82">
        <v>1</v>
      </c>
      <c r="I35" s="82">
        <v>2</v>
      </c>
      <c r="J35" s="82">
        <v>2</v>
      </c>
      <c r="K35" s="144">
        <v>26</v>
      </c>
      <c r="L35" s="145" t="s">
        <v>107</v>
      </c>
      <c r="M35" s="134" t="s">
        <v>102</v>
      </c>
    </row>
    <row r="36" spans="1:15" s="77" customFormat="1" ht="15" customHeight="1" x14ac:dyDescent="0.3">
      <c r="A36" s="88"/>
      <c r="B36" s="127" t="s">
        <v>92</v>
      </c>
      <c r="C36" s="142">
        <v>908</v>
      </c>
      <c r="D36" s="128" t="s">
        <v>13</v>
      </c>
      <c r="E36" s="82">
        <v>8</v>
      </c>
      <c r="F36" s="82">
        <v>8</v>
      </c>
      <c r="G36" s="82">
        <v>4</v>
      </c>
      <c r="H36" s="82">
        <v>0</v>
      </c>
      <c r="I36" s="82">
        <v>1</v>
      </c>
      <c r="J36" s="82">
        <v>0</v>
      </c>
      <c r="K36" s="50">
        <f>SUM(E36:J36)</f>
        <v>21</v>
      </c>
      <c r="L36" s="133">
        <f>K36/K33</f>
        <v>0.28378378378378377</v>
      </c>
      <c r="M36" s="134" t="s">
        <v>102</v>
      </c>
    </row>
    <row r="37" spans="1:15" s="77" customFormat="1" ht="15" customHeight="1" x14ac:dyDescent="0.3">
      <c r="B37" s="127" t="s">
        <v>93</v>
      </c>
      <c r="C37" s="142">
        <v>909</v>
      </c>
      <c r="D37" s="128" t="s">
        <v>13</v>
      </c>
      <c r="E37" s="139">
        <v>9</v>
      </c>
      <c r="F37" s="139">
        <v>6</v>
      </c>
      <c r="G37" s="139">
        <v>2</v>
      </c>
      <c r="H37" s="139">
        <v>2</v>
      </c>
      <c r="I37" s="139">
        <v>0</v>
      </c>
      <c r="J37" s="139">
        <v>1</v>
      </c>
      <c r="K37" s="50">
        <v>20</v>
      </c>
      <c r="L37" s="91">
        <v>0.27</v>
      </c>
      <c r="M37" s="134" t="s">
        <v>102</v>
      </c>
    </row>
    <row r="38" spans="1:15" ht="15.6" x14ac:dyDescent="0.3">
      <c r="B38" s="10"/>
      <c r="C38" s="66"/>
      <c r="D38" s="66"/>
      <c r="E38" s="67"/>
      <c r="F38" s="67"/>
      <c r="G38" s="68"/>
      <c r="H38" s="68"/>
      <c r="I38" s="20"/>
      <c r="J38" s="20"/>
      <c r="K38" s="20"/>
      <c r="L38" s="20"/>
      <c r="M38" s="70"/>
      <c r="N38" s="70"/>
      <c r="O38" s="70"/>
    </row>
    <row r="39" spans="1:15" x14ac:dyDescent="0.3">
      <c r="B39" s="10"/>
      <c r="C39" s="20"/>
      <c r="I39" s="10"/>
      <c r="J39" s="10"/>
      <c r="K39" s="10"/>
      <c r="L39" s="10"/>
      <c r="M39" s="19"/>
    </row>
    <row r="40" spans="1:15" x14ac:dyDescent="0.3">
      <c r="C40" s="20"/>
      <c r="I40" s="20"/>
      <c r="J40" s="20"/>
      <c r="K40" s="20"/>
      <c r="L40" s="20"/>
      <c r="M40" s="20"/>
      <c r="N40" s="20"/>
      <c r="O40" s="20"/>
    </row>
    <row r="41" spans="1:15" x14ac:dyDescent="0.3">
      <c r="C41" s="20"/>
      <c r="G41" s="25"/>
      <c r="I41" s="20"/>
      <c r="J41" s="20"/>
      <c r="K41" s="20"/>
      <c r="L41" s="20"/>
      <c r="M41" s="15"/>
      <c r="N41" s="15"/>
      <c r="O41" s="15"/>
    </row>
    <row r="42" spans="1:15" x14ac:dyDescent="0.3">
      <c r="G42" s="25"/>
    </row>
    <row r="43" spans="1:15" x14ac:dyDescent="0.3">
      <c r="G43" s="25"/>
    </row>
    <row r="44" spans="1:15" x14ac:dyDescent="0.3">
      <c r="G44" s="25"/>
    </row>
  </sheetData>
  <mergeCells count="25">
    <mergeCell ref="B29:C29"/>
    <mergeCell ref="B33:C33"/>
    <mergeCell ref="E15:M15"/>
    <mergeCell ref="B28:M28"/>
    <mergeCell ref="F8:F9"/>
    <mergeCell ref="C7:C9"/>
    <mergeCell ref="L29:M29"/>
    <mergeCell ref="L33:M33"/>
    <mergeCell ref="G8:J8"/>
    <mergeCell ref="C2:M2"/>
    <mergeCell ref="C3:M3"/>
    <mergeCell ref="C4:M4"/>
    <mergeCell ref="B10:C10"/>
    <mergeCell ref="B16:C16"/>
    <mergeCell ref="E5:J5"/>
    <mergeCell ref="C5:D5"/>
    <mergeCell ref="L7:L9"/>
    <mergeCell ref="M7:M9"/>
    <mergeCell ref="L10:M10"/>
    <mergeCell ref="L16:M16"/>
    <mergeCell ref="B7:B9"/>
    <mergeCell ref="D7:D9"/>
    <mergeCell ref="E7:J7"/>
    <mergeCell ref="K7:K9"/>
    <mergeCell ref="E8:E9"/>
  </mergeCells>
  <printOptions horizontalCentered="1"/>
  <pageMargins left="0.31496062992125984" right="0.19685039370078741" top="0.31496062992125984" bottom="0.11811023622047245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A3" workbookViewId="0">
      <selection activeCell="Q11" sqref="Q11:Q31"/>
    </sheetView>
  </sheetViews>
  <sheetFormatPr defaultRowHeight="14.4" x14ac:dyDescent="0.3"/>
  <cols>
    <col min="1" max="1" width="6.44140625" style="36" customWidth="1"/>
    <col min="2" max="2" width="15.88671875" style="2" customWidth="1"/>
    <col min="3" max="3" width="13" style="2" customWidth="1"/>
    <col min="4" max="4" width="15.5546875" style="3" customWidth="1"/>
    <col min="5" max="5" width="8.6640625" style="2" customWidth="1"/>
    <col min="6" max="6" width="8.88671875" style="2" customWidth="1"/>
    <col min="7" max="7" width="8.5546875" style="2" customWidth="1"/>
    <col min="8" max="12" width="6.88671875" style="2" customWidth="1"/>
    <col min="13" max="14" width="8.88671875" style="2" customWidth="1"/>
    <col min="15" max="15" width="11.88671875" style="2" customWidth="1"/>
    <col min="16" max="16" width="16.88671875" style="2" customWidth="1"/>
    <col min="17" max="17" width="6.44140625" style="38" customWidth="1"/>
    <col min="18" max="18" width="9.109375" style="11"/>
  </cols>
  <sheetData>
    <row r="1" spans="1:21" s="15" customFormat="1" x14ac:dyDescent="0.3">
      <c r="A1" s="36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8"/>
      <c r="R1" s="11"/>
    </row>
    <row r="2" spans="1:21" s="61" customFormat="1" ht="18" x14ac:dyDescent="0.3">
      <c r="A2" s="59"/>
      <c r="B2" s="60"/>
      <c r="C2" s="92" t="s">
        <v>76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60"/>
      <c r="O2" s="60"/>
      <c r="P2" s="60"/>
      <c r="Q2" s="63"/>
      <c r="R2" s="62"/>
    </row>
    <row r="3" spans="1:21" ht="18" x14ac:dyDescent="0.35">
      <c r="C3" s="93" t="s">
        <v>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29"/>
      <c r="O3" s="4"/>
      <c r="P3" s="4"/>
    </row>
    <row r="4" spans="1:21" ht="18" x14ac:dyDescent="0.35">
      <c r="C4" s="93" t="s">
        <v>21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4"/>
    </row>
    <row r="5" spans="1:21" ht="15.75" customHeight="1" x14ac:dyDescent="0.35">
      <c r="C5" s="93" t="s">
        <v>1</v>
      </c>
      <c r="D5" s="93"/>
      <c r="E5" s="125" t="s">
        <v>77</v>
      </c>
      <c r="F5" s="125"/>
      <c r="G5" s="125"/>
      <c r="H5" s="125"/>
      <c r="I5" s="125"/>
      <c r="J5" s="125"/>
      <c r="K5" s="125"/>
      <c r="L5" s="125"/>
      <c r="M5" s="8">
        <v>23</v>
      </c>
      <c r="N5" s="13" t="s">
        <v>10</v>
      </c>
      <c r="O5" s="9" t="s">
        <v>20</v>
      </c>
    </row>
    <row r="6" spans="1:21" ht="16.5" customHeight="1" x14ac:dyDescent="0.3">
      <c r="D6" s="26"/>
      <c r="F6" s="12"/>
      <c r="I6" s="12"/>
      <c r="J6" s="12"/>
      <c r="K6" s="24"/>
      <c r="L6" s="24"/>
      <c r="M6" s="8"/>
      <c r="N6" s="13"/>
      <c r="O6" s="9"/>
    </row>
    <row r="7" spans="1:21" ht="12" customHeight="1" x14ac:dyDescent="0.3">
      <c r="A7" s="104" t="s">
        <v>2</v>
      </c>
      <c r="B7" s="104" t="s">
        <v>3</v>
      </c>
      <c r="C7" s="104"/>
      <c r="D7" s="104"/>
      <c r="E7" s="104" t="s">
        <v>17</v>
      </c>
      <c r="F7" s="105" t="s">
        <v>11</v>
      </c>
      <c r="G7" s="106"/>
      <c r="H7" s="106"/>
      <c r="I7" s="106"/>
      <c r="J7" s="106"/>
      <c r="K7" s="106"/>
      <c r="L7" s="106"/>
      <c r="M7" s="107" t="s">
        <v>4</v>
      </c>
      <c r="N7" s="99" t="s">
        <v>18</v>
      </c>
      <c r="O7" s="100" t="s">
        <v>31</v>
      </c>
      <c r="P7" s="100" t="s">
        <v>9</v>
      </c>
      <c r="Q7" s="104" t="s">
        <v>2</v>
      </c>
    </row>
    <row r="8" spans="1:21" ht="14.25" customHeight="1" x14ac:dyDescent="0.3">
      <c r="A8" s="104"/>
      <c r="B8" s="104"/>
      <c r="C8" s="104"/>
      <c r="D8" s="104"/>
      <c r="E8" s="104"/>
      <c r="F8" s="108" t="s">
        <v>72</v>
      </c>
      <c r="G8" s="108" t="s">
        <v>73</v>
      </c>
      <c r="H8" s="110" t="s">
        <v>74</v>
      </c>
      <c r="I8" s="111"/>
      <c r="J8" s="111"/>
      <c r="K8" s="111"/>
      <c r="L8" s="112"/>
      <c r="M8" s="107"/>
      <c r="N8" s="99"/>
      <c r="O8" s="100"/>
      <c r="P8" s="100"/>
      <c r="Q8" s="104"/>
    </row>
    <row r="9" spans="1:21" ht="21.75" customHeight="1" x14ac:dyDescent="0.3">
      <c r="A9" s="104"/>
      <c r="B9" s="104"/>
      <c r="C9" s="104"/>
      <c r="D9" s="104"/>
      <c r="E9" s="104"/>
      <c r="F9" s="109"/>
      <c r="G9" s="109"/>
      <c r="H9" s="113"/>
      <c r="I9" s="114"/>
      <c r="J9" s="114"/>
      <c r="K9" s="114"/>
      <c r="L9" s="115"/>
      <c r="M9" s="107"/>
      <c r="N9" s="99"/>
      <c r="O9" s="100"/>
      <c r="P9" s="100"/>
      <c r="Q9" s="104"/>
      <c r="S9" s="15"/>
      <c r="T9" s="15"/>
      <c r="U9" s="15"/>
    </row>
    <row r="10" spans="1:21" s="42" customFormat="1" ht="17.25" customHeight="1" x14ac:dyDescent="0.35">
      <c r="A10" s="94" t="s">
        <v>32</v>
      </c>
      <c r="B10" s="94"/>
      <c r="C10" s="94"/>
      <c r="D10" s="126"/>
      <c r="E10" s="39"/>
      <c r="F10" s="22">
        <v>15</v>
      </c>
      <c r="G10" s="22">
        <v>10</v>
      </c>
      <c r="H10" s="22">
        <v>4.5</v>
      </c>
      <c r="I10" s="22" t="s">
        <v>30</v>
      </c>
      <c r="J10" s="22" t="s">
        <v>30</v>
      </c>
      <c r="K10" s="22" t="s">
        <v>30</v>
      </c>
      <c r="L10" s="37" t="s">
        <v>30</v>
      </c>
      <c r="M10" s="50">
        <f>SUM(F10:L10)</f>
        <v>29.5</v>
      </c>
      <c r="N10" s="101">
        <v>1</v>
      </c>
      <c r="O10" s="102"/>
    </row>
    <row r="11" spans="1:21" ht="15.6" x14ac:dyDescent="0.3">
      <c r="A11" s="49" t="s">
        <v>83</v>
      </c>
      <c r="B11" s="55" t="s">
        <v>70</v>
      </c>
      <c r="C11" s="55" t="s">
        <v>34</v>
      </c>
      <c r="D11" s="55" t="s">
        <v>71</v>
      </c>
      <c r="E11" s="44" t="s">
        <v>13</v>
      </c>
      <c r="F11" s="45">
        <v>5</v>
      </c>
      <c r="G11" s="45">
        <v>7.5</v>
      </c>
      <c r="H11" s="45">
        <v>2.5</v>
      </c>
      <c r="I11" s="40" t="s">
        <v>88</v>
      </c>
      <c r="J11" s="40" t="s">
        <v>30</v>
      </c>
      <c r="K11" s="40" t="s">
        <v>30</v>
      </c>
      <c r="L11" s="40" t="s">
        <v>30</v>
      </c>
      <c r="M11" s="50">
        <f>SUM(F11:L11)</f>
        <v>15</v>
      </c>
      <c r="N11" s="6">
        <f>M11/M10</f>
        <v>0.50847457627118642</v>
      </c>
      <c r="O11" s="18" t="s">
        <v>82</v>
      </c>
      <c r="P11" s="16" t="s">
        <v>75</v>
      </c>
      <c r="Q11" s="49" t="s">
        <v>69</v>
      </c>
    </row>
    <row r="12" spans="1:21" s="42" customFormat="1" ht="16.5" customHeight="1" x14ac:dyDescent="0.3">
      <c r="A12" s="49" t="s">
        <v>84</v>
      </c>
      <c r="B12" s="54" t="s">
        <v>67</v>
      </c>
      <c r="C12" s="54" t="s">
        <v>33</v>
      </c>
      <c r="D12" s="54" t="s">
        <v>68</v>
      </c>
      <c r="E12" s="44" t="s">
        <v>13</v>
      </c>
      <c r="F12" s="45">
        <v>4</v>
      </c>
      <c r="G12" s="45">
        <v>6.8</v>
      </c>
      <c r="H12" s="45">
        <v>1.5</v>
      </c>
      <c r="I12" s="40" t="s">
        <v>30</v>
      </c>
      <c r="J12" s="40" t="s">
        <v>30</v>
      </c>
      <c r="K12" s="40" t="s">
        <v>30</v>
      </c>
      <c r="L12" s="40" t="s">
        <v>30</v>
      </c>
      <c r="M12" s="50">
        <f>SUM(F12:L12)</f>
        <v>12.3</v>
      </c>
      <c r="N12" s="6">
        <f>M12/M10</f>
        <v>0.41694915254237291</v>
      </c>
      <c r="O12" s="51"/>
      <c r="P12" s="16" t="s">
        <v>75</v>
      </c>
      <c r="Q12" s="49" t="s">
        <v>66</v>
      </c>
    </row>
    <row r="13" spans="1:21" ht="15.6" x14ac:dyDescent="0.3">
      <c r="A13" s="49" t="s">
        <v>85</v>
      </c>
      <c r="B13" s="54" t="s">
        <v>62</v>
      </c>
      <c r="C13" s="54" t="s">
        <v>63</v>
      </c>
      <c r="D13" s="54" t="s">
        <v>64</v>
      </c>
      <c r="E13" s="44" t="s">
        <v>13</v>
      </c>
      <c r="F13" s="45">
        <v>4</v>
      </c>
      <c r="G13" s="45">
        <v>6.5</v>
      </c>
      <c r="H13" s="45">
        <v>1</v>
      </c>
      <c r="I13" s="40" t="s">
        <v>30</v>
      </c>
      <c r="J13" s="40" t="s">
        <v>30</v>
      </c>
      <c r="K13" s="40" t="s">
        <v>30</v>
      </c>
      <c r="L13" s="40" t="s">
        <v>30</v>
      </c>
      <c r="M13" s="50">
        <f t="shared" ref="M13:M30" si="0">SUM(F13:L13)</f>
        <v>11.5</v>
      </c>
      <c r="N13" s="6">
        <f>M13/M10</f>
        <v>0.38983050847457629</v>
      </c>
      <c r="O13" s="16"/>
      <c r="P13" s="16" t="s">
        <v>75</v>
      </c>
      <c r="Q13" s="49" t="s">
        <v>65</v>
      </c>
    </row>
    <row r="14" spans="1:21" s="42" customFormat="1" ht="16.5" customHeight="1" x14ac:dyDescent="0.3">
      <c r="A14" s="49" t="s">
        <v>86</v>
      </c>
      <c r="B14" s="46" t="s">
        <v>39</v>
      </c>
      <c r="C14" s="46" t="s">
        <v>40</v>
      </c>
      <c r="D14" s="46" t="s">
        <v>22</v>
      </c>
      <c r="E14" s="44" t="s">
        <v>13</v>
      </c>
      <c r="F14" s="45">
        <v>3</v>
      </c>
      <c r="G14" s="45">
        <v>6</v>
      </c>
      <c r="H14" s="45">
        <v>1.5</v>
      </c>
      <c r="I14" s="40" t="s">
        <v>30</v>
      </c>
      <c r="J14" s="40" t="s">
        <v>30</v>
      </c>
      <c r="K14" s="40" t="s">
        <v>30</v>
      </c>
      <c r="L14" s="40" t="s">
        <v>30</v>
      </c>
      <c r="M14" s="50">
        <f t="shared" si="0"/>
        <v>10.5</v>
      </c>
      <c r="N14" s="6">
        <f>M14/M10</f>
        <v>0.3559322033898305</v>
      </c>
      <c r="O14" s="51"/>
      <c r="P14" s="16" t="s">
        <v>75</v>
      </c>
      <c r="Q14" s="49" t="s">
        <v>41</v>
      </c>
    </row>
    <row r="15" spans="1:21" s="42" customFormat="1" ht="16.5" customHeight="1" x14ac:dyDescent="0.3">
      <c r="A15" s="49" t="s">
        <v>87</v>
      </c>
      <c r="B15" s="43" t="s">
        <v>35</v>
      </c>
      <c r="C15" s="43" t="s">
        <v>36</v>
      </c>
      <c r="D15" s="43" t="s">
        <v>37</v>
      </c>
      <c r="E15" s="44" t="s">
        <v>12</v>
      </c>
      <c r="F15" s="45">
        <v>3</v>
      </c>
      <c r="G15" s="45">
        <v>7.5</v>
      </c>
      <c r="H15" s="45">
        <v>0</v>
      </c>
      <c r="I15" s="40" t="s">
        <v>30</v>
      </c>
      <c r="J15" s="40" t="s">
        <v>30</v>
      </c>
      <c r="K15" s="40" t="s">
        <v>30</v>
      </c>
      <c r="L15" s="40" t="s">
        <v>30</v>
      </c>
      <c r="M15" s="50">
        <f t="shared" si="0"/>
        <v>10.5</v>
      </c>
      <c r="N15" s="6">
        <f>M15/M10</f>
        <v>0.3559322033898305</v>
      </c>
      <c r="O15" s="51"/>
      <c r="P15" s="32" t="s">
        <v>27</v>
      </c>
      <c r="Q15" s="49" t="s">
        <v>38</v>
      </c>
    </row>
    <row r="17" spans="1:21" s="42" customFormat="1" ht="16.5" customHeight="1" x14ac:dyDescent="0.35">
      <c r="A17" s="95" t="s">
        <v>42</v>
      </c>
      <c r="B17" s="96"/>
      <c r="C17" s="96"/>
      <c r="D17" s="124"/>
      <c r="E17" s="44"/>
      <c r="F17" s="22">
        <v>15</v>
      </c>
      <c r="G17" s="22">
        <v>10</v>
      </c>
      <c r="H17" s="22">
        <v>3</v>
      </c>
      <c r="I17" s="22">
        <v>4</v>
      </c>
      <c r="J17" s="22" t="s">
        <v>30</v>
      </c>
      <c r="K17" s="22" t="s">
        <v>30</v>
      </c>
      <c r="L17" s="22" t="s">
        <v>30</v>
      </c>
      <c r="M17" s="50">
        <f t="shared" si="0"/>
        <v>32</v>
      </c>
      <c r="N17" s="103">
        <v>1</v>
      </c>
      <c r="O17" s="103"/>
      <c r="P17" s="51"/>
    </row>
    <row r="18" spans="1:21" ht="15" customHeight="1" x14ac:dyDescent="0.35">
      <c r="A18" s="49" t="s">
        <v>83</v>
      </c>
      <c r="B18" s="56" t="s">
        <v>58</v>
      </c>
      <c r="C18" s="56" t="s">
        <v>59</v>
      </c>
      <c r="D18" s="56" t="s">
        <v>60</v>
      </c>
      <c r="E18" s="57" t="s">
        <v>26</v>
      </c>
      <c r="F18" s="1">
        <v>4</v>
      </c>
      <c r="G18" s="1">
        <v>4.8</v>
      </c>
      <c r="H18" s="1">
        <v>2</v>
      </c>
      <c r="I18" s="1">
        <v>1.5</v>
      </c>
      <c r="J18" s="22" t="s">
        <v>30</v>
      </c>
      <c r="K18" s="22" t="s">
        <v>30</v>
      </c>
      <c r="L18" s="22" t="s">
        <v>30</v>
      </c>
      <c r="M18" s="50">
        <f t="shared" si="0"/>
        <v>12.3</v>
      </c>
      <c r="N18" s="6">
        <f>M18/M17</f>
        <v>0.38437500000000002</v>
      </c>
      <c r="O18" s="23"/>
      <c r="P18" s="32" t="s">
        <v>28</v>
      </c>
      <c r="Q18" s="1" t="s">
        <v>61</v>
      </c>
      <c r="S18" s="15"/>
      <c r="T18" s="15"/>
      <c r="U18" s="15"/>
    </row>
    <row r="19" spans="1:21" s="15" customFormat="1" ht="15" customHeight="1" x14ac:dyDescent="0.35">
      <c r="A19" s="73"/>
      <c r="B19" s="74"/>
      <c r="C19" s="74"/>
      <c r="D19" s="75"/>
      <c r="E19" s="57"/>
      <c r="F19" s="1"/>
      <c r="G19" s="1"/>
      <c r="H19" s="1"/>
      <c r="I19" s="1"/>
      <c r="J19" s="22"/>
      <c r="K19" s="22"/>
      <c r="L19" s="22"/>
      <c r="M19" s="50"/>
      <c r="N19" s="6"/>
      <c r="O19" s="23"/>
      <c r="P19" s="32"/>
      <c r="Q19" s="10"/>
      <c r="R19" s="11"/>
    </row>
    <row r="20" spans="1:21" s="15" customFormat="1" ht="15" customHeight="1" x14ac:dyDescent="0.35">
      <c r="A20" s="95" t="s">
        <v>5</v>
      </c>
      <c r="B20" s="96"/>
      <c r="C20" s="96"/>
      <c r="D20" s="124"/>
      <c r="E20" s="44"/>
      <c r="F20" s="22">
        <v>20</v>
      </c>
      <c r="G20" s="22">
        <v>20</v>
      </c>
      <c r="H20" s="22">
        <v>2.5</v>
      </c>
      <c r="I20" s="22">
        <v>3</v>
      </c>
      <c r="J20" s="22">
        <v>3</v>
      </c>
      <c r="K20" s="22" t="s">
        <v>30</v>
      </c>
      <c r="L20" s="22" t="s">
        <v>30</v>
      </c>
      <c r="M20" s="50">
        <f t="shared" si="0"/>
        <v>48.5</v>
      </c>
      <c r="N20" s="103">
        <v>1</v>
      </c>
      <c r="O20" s="103"/>
      <c r="P20" s="32"/>
      <c r="Q20" s="17"/>
      <c r="R20" s="11"/>
    </row>
    <row r="21" spans="1:21" s="15" customFormat="1" ht="15" customHeight="1" x14ac:dyDescent="0.35">
      <c r="A21" s="49" t="s">
        <v>83</v>
      </c>
      <c r="B21" s="56" t="s">
        <v>53</v>
      </c>
      <c r="C21" s="56" t="s">
        <v>19</v>
      </c>
      <c r="D21" s="56" t="s">
        <v>54</v>
      </c>
      <c r="E21" s="44" t="s">
        <v>13</v>
      </c>
      <c r="F21" s="1">
        <v>10</v>
      </c>
      <c r="G21" s="1">
        <v>9.6</v>
      </c>
      <c r="H21" s="1">
        <v>0.5</v>
      </c>
      <c r="I21" s="1">
        <v>0</v>
      </c>
      <c r="J21" s="1">
        <v>1.5</v>
      </c>
      <c r="K21" s="22" t="s">
        <v>30</v>
      </c>
      <c r="L21" s="22" t="s">
        <v>30</v>
      </c>
      <c r="M21" s="50">
        <f>SUM(F21:L21)</f>
        <v>21.6</v>
      </c>
      <c r="N21" s="6">
        <f>M21/M20</f>
        <v>0.44536082474226807</v>
      </c>
      <c r="O21" s="23"/>
      <c r="P21" s="32" t="s">
        <v>75</v>
      </c>
      <c r="Q21" s="1" t="s">
        <v>57</v>
      </c>
      <c r="R21" s="11"/>
    </row>
    <row r="22" spans="1:21" s="15" customFormat="1" ht="15" customHeight="1" x14ac:dyDescent="0.35">
      <c r="A22" s="49" t="s">
        <v>84</v>
      </c>
      <c r="B22" s="56" t="s">
        <v>52</v>
      </c>
      <c r="C22" s="56" t="s">
        <v>47</v>
      </c>
      <c r="D22" s="56" t="s">
        <v>25</v>
      </c>
      <c r="E22" s="44" t="s">
        <v>12</v>
      </c>
      <c r="F22" s="1">
        <v>8</v>
      </c>
      <c r="G22" s="1">
        <v>9.6</v>
      </c>
      <c r="H22" s="1">
        <v>0.5</v>
      </c>
      <c r="I22" s="1">
        <v>0</v>
      </c>
      <c r="J22" s="1">
        <v>0.5</v>
      </c>
      <c r="K22" s="22" t="s">
        <v>30</v>
      </c>
      <c r="L22" s="22" t="s">
        <v>30</v>
      </c>
      <c r="M22" s="50">
        <f t="shared" si="0"/>
        <v>18.600000000000001</v>
      </c>
      <c r="N22" s="6">
        <f>M22/M20</f>
        <v>0.38350515463917528</v>
      </c>
      <c r="O22" s="23"/>
      <c r="P22" s="32" t="s">
        <v>27</v>
      </c>
      <c r="Q22" s="1" t="s">
        <v>55</v>
      </c>
      <c r="R22" s="11"/>
    </row>
    <row r="23" spans="1:21" s="15" customFormat="1" ht="15" customHeight="1" x14ac:dyDescent="0.35">
      <c r="A23" s="49" t="s">
        <v>85</v>
      </c>
      <c r="B23" s="56" t="s">
        <v>14</v>
      </c>
      <c r="C23" s="56" t="s">
        <v>19</v>
      </c>
      <c r="D23" s="56" t="s">
        <v>15</v>
      </c>
      <c r="E23" s="44" t="s">
        <v>13</v>
      </c>
      <c r="F23" s="1">
        <v>4</v>
      </c>
      <c r="G23" s="1">
        <v>11.6</v>
      </c>
      <c r="H23" s="1">
        <v>0.5</v>
      </c>
      <c r="I23" s="1">
        <v>0</v>
      </c>
      <c r="J23" s="1">
        <v>0.5</v>
      </c>
      <c r="K23" s="22" t="s">
        <v>30</v>
      </c>
      <c r="L23" s="22" t="s">
        <v>30</v>
      </c>
      <c r="M23" s="50">
        <f t="shared" si="0"/>
        <v>16.600000000000001</v>
      </c>
      <c r="N23" s="6">
        <f>M23/M20</f>
        <v>0.34226804123711341</v>
      </c>
      <c r="O23" s="23"/>
      <c r="P23" s="32" t="s">
        <v>75</v>
      </c>
      <c r="Q23" s="1" t="s">
        <v>56</v>
      </c>
      <c r="R23" s="11"/>
    </row>
    <row r="25" spans="1:21" ht="16.5" customHeight="1" x14ac:dyDescent="0.35">
      <c r="A25" s="121" t="s">
        <v>6</v>
      </c>
      <c r="B25" s="122"/>
      <c r="C25" s="122"/>
      <c r="D25" s="123"/>
      <c r="E25" s="58"/>
      <c r="F25" s="22">
        <v>25</v>
      </c>
      <c r="G25" s="22">
        <v>20</v>
      </c>
      <c r="H25" s="22">
        <v>4</v>
      </c>
      <c r="I25" s="22">
        <v>5.5</v>
      </c>
      <c r="J25" s="22">
        <v>3.5</v>
      </c>
      <c r="K25" s="22">
        <v>4</v>
      </c>
      <c r="L25" s="22" t="s">
        <v>30</v>
      </c>
      <c r="M25" s="50">
        <f t="shared" si="0"/>
        <v>62</v>
      </c>
      <c r="N25" s="103">
        <v>1</v>
      </c>
      <c r="O25" s="103"/>
      <c r="P25" s="32"/>
      <c r="Q25" s="5"/>
      <c r="S25" s="15"/>
      <c r="T25" s="15"/>
      <c r="U25" s="15"/>
    </row>
    <row r="26" spans="1:21" s="15" customFormat="1" ht="15" customHeight="1" x14ac:dyDescent="0.35">
      <c r="A26" s="49" t="s">
        <v>83</v>
      </c>
      <c r="B26" s="56" t="s">
        <v>23</v>
      </c>
      <c r="C26" s="56" t="s">
        <v>24</v>
      </c>
      <c r="D26" s="56" t="s">
        <v>25</v>
      </c>
      <c r="E26" s="56" t="s">
        <v>26</v>
      </c>
      <c r="F26" s="1">
        <v>8</v>
      </c>
      <c r="G26" s="1">
        <v>12</v>
      </c>
      <c r="H26" s="1">
        <v>1.5</v>
      </c>
      <c r="I26" s="1">
        <v>0.5</v>
      </c>
      <c r="J26" s="1">
        <v>1.5</v>
      </c>
      <c r="K26" s="1">
        <v>1.5</v>
      </c>
      <c r="L26" s="22" t="s">
        <v>30</v>
      </c>
      <c r="M26" s="50">
        <f t="shared" si="0"/>
        <v>25</v>
      </c>
      <c r="N26" s="6">
        <f>M26/M25</f>
        <v>0.40322580645161288</v>
      </c>
      <c r="O26" s="23"/>
      <c r="P26" s="32" t="s">
        <v>28</v>
      </c>
      <c r="Q26" s="1" t="s">
        <v>51</v>
      </c>
      <c r="R26" s="11"/>
    </row>
    <row r="27" spans="1:21" s="15" customFormat="1" ht="15" customHeight="1" x14ac:dyDescent="0.35">
      <c r="A27" s="73"/>
      <c r="B27" s="74"/>
      <c r="C27" s="74"/>
      <c r="D27" s="75"/>
      <c r="E27" s="56"/>
      <c r="F27" s="1"/>
      <c r="G27" s="1"/>
      <c r="H27" s="1"/>
      <c r="I27" s="1"/>
      <c r="J27" s="1"/>
      <c r="K27" s="1"/>
      <c r="L27" s="22"/>
      <c r="M27" s="50"/>
      <c r="N27" s="6"/>
      <c r="O27" s="23"/>
      <c r="P27" s="32"/>
      <c r="Q27" s="10"/>
      <c r="R27" s="11"/>
    </row>
    <row r="28" spans="1:21" ht="16.5" customHeight="1" x14ac:dyDescent="0.35">
      <c r="A28" s="121" t="s">
        <v>7</v>
      </c>
      <c r="B28" s="122"/>
      <c r="C28" s="122"/>
      <c r="D28" s="123"/>
      <c r="E28" s="58"/>
      <c r="F28" s="22">
        <v>30</v>
      </c>
      <c r="G28" s="22">
        <v>20</v>
      </c>
      <c r="H28" s="22">
        <v>2.5</v>
      </c>
      <c r="I28" s="22">
        <v>8</v>
      </c>
      <c r="J28" s="22">
        <v>3</v>
      </c>
      <c r="K28" s="22">
        <v>3</v>
      </c>
      <c r="L28" s="22">
        <v>5</v>
      </c>
      <c r="M28" s="50">
        <f t="shared" si="0"/>
        <v>71.5</v>
      </c>
      <c r="N28" s="103">
        <v>1</v>
      </c>
      <c r="O28" s="103"/>
      <c r="P28" s="33"/>
      <c r="Q28" s="17"/>
      <c r="S28" s="15"/>
      <c r="T28" s="15"/>
      <c r="U28" s="15"/>
    </row>
    <row r="29" spans="1:21" s="15" customFormat="1" ht="15" customHeight="1" x14ac:dyDescent="0.3">
      <c r="A29" s="49" t="s">
        <v>83</v>
      </c>
      <c r="B29" s="47" t="s">
        <v>46</v>
      </c>
      <c r="C29" s="47" t="s">
        <v>47</v>
      </c>
      <c r="D29" s="47" t="s">
        <v>48</v>
      </c>
      <c r="E29" s="41" t="s">
        <v>26</v>
      </c>
      <c r="F29" s="1">
        <v>13</v>
      </c>
      <c r="G29" s="1">
        <v>11.6</v>
      </c>
      <c r="H29" s="1">
        <v>0</v>
      </c>
      <c r="I29" s="1">
        <v>5.5</v>
      </c>
      <c r="J29" s="1">
        <v>0.5</v>
      </c>
      <c r="K29" s="1">
        <v>1.5</v>
      </c>
      <c r="L29" s="1">
        <v>4</v>
      </c>
      <c r="M29" s="50">
        <f>SUM(F29:L29)</f>
        <v>36.1</v>
      </c>
      <c r="N29" s="6">
        <f>M29/M28</f>
        <v>0.50489510489510492</v>
      </c>
      <c r="O29" s="18" t="s">
        <v>82</v>
      </c>
      <c r="P29" s="53" t="s">
        <v>28</v>
      </c>
      <c r="Q29" s="1" t="s">
        <v>50</v>
      </c>
      <c r="R29" s="18" t="s">
        <v>82</v>
      </c>
    </row>
    <row r="30" spans="1:21" s="15" customFormat="1" ht="15" customHeight="1" x14ac:dyDescent="0.3">
      <c r="A30" s="49" t="s">
        <v>84</v>
      </c>
      <c r="B30" s="56" t="s">
        <v>43</v>
      </c>
      <c r="C30" s="56" t="s">
        <v>44</v>
      </c>
      <c r="D30" s="56" t="s">
        <v>45</v>
      </c>
      <c r="E30" s="57" t="s">
        <v>13</v>
      </c>
      <c r="F30" s="1">
        <v>9</v>
      </c>
      <c r="G30" s="1">
        <v>11.2</v>
      </c>
      <c r="H30" s="1">
        <v>1</v>
      </c>
      <c r="I30" s="1">
        <v>6</v>
      </c>
      <c r="J30" s="1">
        <v>1</v>
      </c>
      <c r="K30" s="1">
        <v>2</v>
      </c>
      <c r="L30" s="1">
        <v>2</v>
      </c>
      <c r="M30" s="50">
        <f t="shared" si="0"/>
        <v>32.200000000000003</v>
      </c>
      <c r="N30" s="6">
        <f>M30/M28</f>
        <v>0.45034965034965041</v>
      </c>
      <c r="O30" s="7"/>
      <c r="P30" s="32" t="s">
        <v>75</v>
      </c>
      <c r="Q30" s="1" t="s">
        <v>49</v>
      </c>
      <c r="R30" s="11"/>
    </row>
    <row r="31" spans="1:21" s="15" customFormat="1" ht="15" customHeight="1" x14ac:dyDescent="0.3">
      <c r="A31" s="49" t="s">
        <v>85</v>
      </c>
      <c r="B31" s="43" t="s">
        <v>79</v>
      </c>
      <c r="C31" s="43" t="s">
        <v>80</v>
      </c>
      <c r="D31" s="43" t="s">
        <v>25</v>
      </c>
      <c r="E31" s="44" t="s">
        <v>12</v>
      </c>
      <c r="F31" s="18">
        <v>6</v>
      </c>
      <c r="G31" s="18">
        <v>11.6</v>
      </c>
      <c r="H31" s="1">
        <v>1</v>
      </c>
      <c r="I31" s="1">
        <v>7</v>
      </c>
      <c r="J31" s="18">
        <v>2</v>
      </c>
      <c r="K31" s="1">
        <v>1</v>
      </c>
      <c r="L31" s="1">
        <v>2</v>
      </c>
      <c r="M31" s="50">
        <f t="shared" ref="M31" si="1">SUM(F31:L31)</f>
        <v>30.6</v>
      </c>
      <c r="N31" s="6">
        <f>M31/M28</f>
        <v>0.42797202797202799</v>
      </c>
      <c r="O31" s="48"/>
      <c r="P31" s="16" t="s">
        <v>27</v>
      </c>
      <c r="Q31" s="1" t="s">
        <v>78</v>
      </c>
      <c r="R31" s="11"/>
    </row>
    <row r="32" spans="1:21" s="15" customFormat="1" ht="15" customHeight="1" x14ac:dyDescent="0.3">
      <c r="A32" s="10"/>
      <c r="B32" s="66"/>
      <c r="C32" s="66"/>
      <c r="D32" s="67"/>
      <c r="E32" s="67"/>
      <c r="F32" s="68"/>
      <c r="G32" s="68"/>
      <c r="H32" s="20"/>
      <c r="I32" s="20"/>
      <c r="J32" s="69"/>
      <c r="K32" s="20"/>
      <c r="L32" s="20"/>
      <c r="M32" s="70"/>
      <c r="N32" s="70"/>
      <c r="O32" s="70"/>
      <c r="P32" s="20"/>
      <c r="Q32" s="10"/>
      <c r="R32" s="11"/>
    </row>
    <row r="33" spans="1:21" ht="19.5" customHeight="1" x14ac:dyDescent="0.3">
      <c r="B33" s="27" t="s">
        <v>8</v>
      </c>
      <c r="D33" s="71"/>
      <c r="E33" s="72"/>
      <c r="F33" s="30" t="s">
        <v>75</v>
      </c>
      <c r="H33" s="20"/>
      <c r="I33" s="20"/>
      <c r="K33" s="20"/>
      <c r="L33" s="20"/>
      <c r="M33" s="19"/>
      <c r="N33" s="34"/>
      <c r="O33" s="35"/>
      <c r="P33" s="30" t="s">
        <v>28</v>
      </c>
      <c r="S33" s="15"/>
      <c r="T33" s="15"/>
      <c r="U33" s="15"/>
    </row>
    <row r="34" spans="1:21" ht="19.5" customHeight="1" x14ac:dyDescent="0.3">
      <c r="B34" s="20"/>
      <c r="C34" s="20"/>
      <c r="D34" s="27"/>
      <c r="E34" s="20"/>
      <c r="F34" s="20"/>
      <c r="G34" s="20"/>
      <c r="H34" s="20"/>
      <c r="I34" s="20"/>
      <c r="J34" s="20"/>
      <c r="K34" s="20"/>
      <c r="L34" s="20"/>
      <c r="M34" s="14"/>
      <c r="N34" s="34"/>
      <c r="O34" s="35"/>
      <c r="P34" s="52" t="s">
        <v>27</v>
      </c>
      <c r="S34" s="15"/>
      <c r="T34" s="15"/>
      <c r="U34" s="15"/>
    </row>
    <row r="35" spans="1:21" ht="19.5" customHeight="1" x14ac:dyDescent="0.3">
      <c r="B35" s="14" t="s">
        <v>16</v>
      </c>
      <c r="D35" s="28"/>
      <c r="E35" s="21"/>
      <c r="F35" s="14" t="s">
        <v>29</v>
      </c>
      <c r="G35" s="19"/>
      <c r="H35" s="10"/>
      <c r="I35" s="10"/>
      <c r="J35" s="10"/>
      <c r="K35" s="10"/>
      <c r="L35" s="10"/>
      <c r="M35" s="19"/>
      <c r="N35" s="34"/>
      <c r="O35" s="35"/>
      <c r="P35" s="31" t="s">
        <v>81</v>
      </c>
      <c r="S35" s="15"/>
      <c r="T35" s="15"/>
      <c r="U35" s="15"/>
    </row>
    <row r="36" spans="1:21" ht="19.5" customHeight="1" x14ac:dyDescent="0.3">
      <c r="A36" s="10"/>
      <c r="B36" s="20"/>
      <c r="H36" s="10"/>
      <c r="I36" s="10"/>
      <c r="J36" s="10"/>
      <c r="K36" s="10"/>
      <c r="L36" s="10"/>
      <c r="M36" s="19"/>
      <c r="Q36" s="10"/>
      <c r="S36" s="15"/>
      <c r="T36" s="15"/>
      <c r="U36" s="15"/>
    </row>
    <row r="37" spans="1:21" ht="19.5" customHeight="1" x14ac:dyDescent="0.3">
      <c r="B37" s="20"/>
      <c r="H37" s="20"/>
      <c r="I37" s="20"/>
      <c r="J37" s="20"/>
      <c r="K37" s="20"/>
      <c r="L37" s="20"/>
      <c r="M37" s="20"/>
      <c r="N37" s="20"/>
      <c r="O37" s="20"/>
      <c r="P37" s="20"/>
      <c r="S37" s="15"/>
      <c r="T37" s="15"/>
      <c r="U37" s="15"/>
    </row>
    <row r="38" spans="1:21" ht="19.5" customHeight="1" x14ac:dyDescent="0.3">
      <c r="B38" s="20"/>
      <c r="F38" s="25"/>
      <c r="H38" s="20"/>
      <c r="I38" s="20"/>
      <c r="J38" s="20"/>
      <c r="K38" s="20"/>
      <c r="L38" s="20"/>
      <c r="M38" s="15"/>
      <c r="N38" s="15"/>
      <c r="O38" s="15"/>
      <c r="P38" s="15"/>
      <c r="S38" s="15"/>
      <c r="T38" s="15"/>
      <c r="U38" s="15"/>
    </row>
    <row r="39" spans="1:21" x14ac:dyDescent="0.3">
      <c r="F39" s="25"/>
      <c r="S39" s="15"/>
      <c r="T39" s="15"/>
      <c r="U39" s="15"/>
    </row>
    <row r="40" spans="1:21" x14ac:dyDescent="0.3">
      <c r="F40" s="25"/>
      <c r="S40" s="15"/>
      <c r="T40" s="15"/>
      <c r="U40" s="15"/>
    </row>
    <row r="41" spans="1:21" x14ac:dyDescent="0.3">
      <c r="F41" s="25"/>
    </row>
  </sheetData>
  <sortState ref="B17:O20">
    <sortCondition ref="B17"/>
  </sortState>
  <mergeCells count="27">
    <mergeCell ref="C2:M2"/>
    <mergeCell ref="C3:M3"/>
    <mergeCell ref="E5:L5"/>
    <mergeCell ref="C4:O4"/>
    <mergeCell ref="A10:D10"/>
    <mergeCell ref="N10:O10"/>
    <mergeCell ref="C5:D5"/>
    <mergeCell ref="M7:M9"/>
    <mergeCell ref="N7:N9"/>
    <mergeCell ref="H8:L9"/>
    <mergeCell ref="F7:L7"/>
    <mergeCell ref="F8:F9"/>
    <mergeCell ref="G8:G9"/>
    <mergeCell ref="A25:D25"/>
    <mergeCell ref="A28:D28"/>
    <mergeCell ref="A7:A9"/>
    <mergeCell ref="B7:D9"/>
    <mergeCell ref="E7:E9"/>
    <mergeCell ref="A17:D17"/>
    <mergeCell ref="A20:D20"/>
    <mergeCell ref="N25:O25"/>
    <mergeCell ref="N28:O28"/>
    <mergeCell ref="O7:O9"/>
    <mergeCell ref="P7:P9"/>
    <mergeCell ref="Q7:Q9"/>
    <mergeCell ref="N20:O20"/>
    <mergeCell ref="N17:O17"/>
  </mergeCells>
  <printOptions horizontalCentered="1"/>
  <pageMargins left="0.11811023622047245" right="0.11811023622047245" top="0.35433070866141736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дети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2026-01-12T11:26:15Z</dcterms:modified>
</cp:coreProperties>
</file>