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8" windowWidth="14808" windowHeight="7836"/>
  </bookViews>
  <sheets>
    <sheet name="для твери" sheetId="3" r:id="rId1"/>
    <sheet name="на сайт" sheetId="4" r:id="rId2"/>
    <sheet name="НАМ" sheetId="5" r:id="rId3"/>
    <sheet name="Лист1" sheetId="6" r:id="rId4"/>
  </sheets>
  <calcPr calcId="145621"/>
</workbook>
</file>

<file path=xl/calcChain.xml><?xml version="1.0" encoding="utf-8"?>
<calcChain xmlns="http://schemas.openxmlformats.org/spreadsheetml/2006/main">
  <c r="O22" i="3" l="1"/>
  <c r="O23" i="3"/>
  <c r="O11" i="3"/>
  <c r="O26" i="3"/>
  <c r="O27" i="3"/>
  <c r="O28" i="3"/>
  <c r="O12" i="3" l="1"/>
  <c r="O21" i="3"/>
  <c r="O18" i="3"/>
  <c r="O24" i="3"/>
  <c r="O30" i="3" l="1"/>
  <c r="O31" i="3"/>
  <c r="O14" i="3"/>
  <c r="Q27" i="6" l="1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R16" i="6" s="1"/>
  <c r="Q10" i="6"/>
  <c r="Q9" i="6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O19" i="3"/>
  <c r="O16" i="3"/>
  <c r="R26" i="6" l="1"/>
  <c r="R27" i="6"/>
  <c r="R19" i="6"/>
  <c r="R23" i="6"/>
  <c r="R10" i="6"/>
  <c r="R18" i="6"/>
  <c r="R20" i="6"/>
  <c r="R22" i="6"/>
  <c r="R24" i="6"/>
  <c r="R21" i="6"/>
  <c r="R14" i="6"/>
  <c r="R12" i="6"/>
  <c r="R13" i="6"/>
  <c r="R15" i="6"/>
  <c r="R10" i="5"/>
  <c r="R24" i="5"/>
  <c r="R12" i="5"/>
  <c r="R14" i="5"/>
  <c r="R16" i="5"/>
  <c r="R26" i="5"/>
  <c r="R13" i="5"/>
  <c r="R15" i="5"/>
  <c r="R27" i="5"/>
  <c r="R22" i="5"/>
  <c r="R18" i="5"/>
  <c r="R19" i="5"/>
  <c r="R20" i="5"/>
  <c r="R21" i="5"/>
  <c r="R23" i="5"/>
  <c r="P31" i="4"/>
  <c r="P30" i="4"/>
  <c r="P29" i="4"/>
  <c r="Q31" i="4" s="1"/>
  <c r="P28" i="4"/>
  <c r="P27" i="4"/>
  <c r="P26" i="4"/>
  <c r="P25" i="4"/>
  <c r="P24" i="4"/>
  <c r="P23" i="4"/>
  <c r="P22" i="4"/>
  <c r="P21" i="4"/>
  <c r="P20" i="4"/>
  <c r="P19" i="4"/>
  <c r="P18" i="4"/>
  <c r="Q20" i="4" s="1"/>
  <c r="P17" i="4"/>
  <c r="P16" i="4"/>
  <c r="P15" i="4"/>
  <c r="P14" i="4"/>
  <c r="P13" i="4"/>
  <c r="P12" i="4"/>
  <c r="P11" i="4"/>
  <c r="O29" i="3"/>
  <c r="O32" i="3"/>
  <c r="O13" i="3"/>
  <c r="O17" i="3"/>
  <c r="O15" i="3"/>
  <c r="P15" i="3" s="1"/>
  <c r="O25" i="3"/>
  <c r="O20" i="3"/>
  <c r="P18" i="3" l="1"/>
  <c r="P31" i="3"/>
  <c r="P30" i="3"/>
  <c r="Q25" i="4"/>
  <c r="Q27" i="4"/>
  <c r="Q13" i="4"/>
  <c r="Q15" i="4"/>
  <c r="Q17" i="4"/>
  <c r="Q12" i="4"/>
  <c r="Q14" i="4"/>
  <c r="Q16" i="4"/>
  <c r="Q26" i="4"/>
  <c r="Q28" i="4"/>
  <c r="Q19" i="4"/>
  <c r="Q21" i="4"/>
  <c r="Q22" i="4"/>
  <c r="Q23" i="4"/>
  <c r="Q30" i="4"/>
  <c r="O10" i="3" l="1"/>
  <c r="P32" i="3" l="1"/>
</calcChain>
</file>

<file path=xl/sharedStrings.xml><?xml version="1.0" encoding="utf-8"?>
<sst xmlns="http://schemas.openxmlformats.org/spreadsheetml/2006/main" count="553" uniqueCount="146">
  <si>
    <t>ПРОТОКОЛ</t>
  </si>
  <si>
    <t xml:space="preserve">по  предмету  </t>
  </si>
  <si>
    <t>№№</t>
  </si>
  <si>
    <t>Задания     /    Максимальное количество  баллов</t>
  </si>
  <si>
    <t>ИТОГО баллов</t>
  </si>
  <si>
    <t>8 класс</t>
  </si>
  <si>
    <t>9 класс</t>
  </si>
  <si>
    <t>10 класс</t>
  </si>
  <si>
    <t>11 класс</t>
  </si>
  <si>
    <t>1  .</t>
  </si>
  <si>
    <t>2  .</t>
  </si>
  <si>
    <t>3  .</t>
  </si>
  <si>
    <t>4  .</t>
  </si>
  <si>
    <t>5  .</t>
  </si>
  <si>
    <t>6  .</t>
  </si>
  <si>
    <t>Члены жюри:</t>
  </si>
  <si>
    <t>№ 1</t>
  </si>
  <si>
    <t>№ 2</t>
  </si>
  <si>
    <t>№ 3</t>
  </si>
  <si>
    <t>№ 4</t>
  </si>
  <si>
    <t>№ 5</t>
  </si>
  <si>
    <t>Вячеславовна</t>
  </si>
  <si>
    <t>Александровна</t>
  </si>
  <si>
    <t>Анастасия</t>
  </si>
  <si>
    <t>победитель</t>
  </si>
  <si>
    <t>Фамилия</t>
  </si>
  <si>
    <t>Имя</t>
  </si>
  <si>
    <t>Отчество</t>
  </si>
  <si>
    <t xml:space="preserve">Председатель жюри: </t>
  </si>
  <si>
    <t xml:space="preserve">Учитель </t>
  </si>
  <si>
    <t>Общественный  наблюдатель:</t>
  </si>
  <si>
    <t>ТЕСТЫ</t>
  </si>
  <si>
    <t>ПРАКТИКА</t>
  </si>
  <si>
    <t>медицина</t>
  </si>
  <si>
    <t>КСОШ</t>
  </si>
  <si>
    <t>ЛСОШ</t>
  </si>
  <si>
    <t>Алексеевна</t>
  </si>
  <si>
    <t>Савина А. Ю.</t>
  </si>
  <si>
    <t>Виктория</t>
  </si>
  <si>
    <t>ССОШ</t>
  </si>
  <si>
    <t>Логунов И.В.</t>
  </si>
  <si>
    <t>ОСНОВЫ   БЕЗОПАСНОСТИ      ЖИЗНЕДЕЯТЕЛЬНОСТИ</t>
  </si>
  <si>
    <t>Отдел образования Администрации Кесовогорского района</t>
  </si>
  <si>
    <t>призёр</t>
  </si>
  <si>
    <t>маска</t>
  </si>
  <si>
    <t>азимут</t>
  </si>
  <si>
    <t>костер</t>
  </si>
  <si>
    <t>№ 6</t>
  </si>
  <si>
    <t>велосипедист</t>
  </si>
  <si>
    <t>ххх</t>
  </si>
  <si>
    <t>сборка-разборка автомата</t>
  </si>
  <si>
    <t>27 ноября 2020 года</t>
  </si>
  <si>
    <t>Алина</t>
  </si>
  <si>
    <t>Сергеевна</t>
  </si>
  <si>
    <t>Константин</t>
  </si>
  <si>
    <t>Покровская</t>
  </si>
  <si>
    <t>Елена</t>
  </si>
  <si>
    <t>Новикова</t>
  </si>
  <si>
    <t>Валерия</t>
  </si>
  <si>
    <t>Савина А.Ю.</t>
  </si>
  <si>
    <t>2711.1001</t>
  </si>
  <si>
    <t>2711.1003</t>
  </si>
  <si>
    <t>2711.1008</t>
  </si>
  <si>
    <t>2711.1009</t>
  </si>
  <si>
    <t>2711.1105</t>
  </si>
  <si>
    <t>2711.1101</t>
  </si>
  <si>
    <t>2711.902</t>
  </si>
  <si>
    <t>2711.910</t>
  </si>
  <si>
    <t>2711.911</t>
  </si>
  <si>
    <t>2711.903</t>
  </si>
  <si>
    <t>2711.912</t>
  </si>
  <si>
    <t>2711.813</t>
  </si>
  <si>
    <t>2711.814</t>
  </si>
  <si>
    <t>2711.815</t>
  </si>
  <si>
    <t>2711.816</t>
  </si>
  <si>
    <t>2711.817</t>
  </si>
  <si>
    <t>2711.806</t>
  </si>
  <si>
    <t xml:space="preserve">муниципального этапа  всероссийской олимпиады школьников  в 2020/2021 учебном году  </t>
  </si>
  <si>
    <t>ПИСЬМЕННЫЕ           ЗАДАНИЯ</t>
  </si>
  <si>
    <t xml:space="preserve">    %% выполнения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</si>
  <si>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(победитель,призер)</t>
    </r>
  </si>
  <si>
    <t xml:space="preserve"> %% выполнения</t>
  </si>
  <si>
    <t>Сенчагов</t>
  </si>
  <si>
    <t>Савелий</t>
  </si>
  <si>
    <t>Николаевич</t>
  </si>
  <si>
    <t>Замяткина</t>
  </si>
  <si>
    <t>Евгеньевна</t>
  </si>
  <si>
    <t>Ходак</t>
  </si>
  <si>
    <t>Дарья</t>
  </si>
  <si>
    <t>Галайда</t>
  </si>
  <si>
    <t>Ксения</t>
  </si>
  <si>
    <t>Тарасов</t>
  </si>
  <si>
    <t>Вячеславович</t>
  </si>
  <si>
    <t>Роткин</t>
  </si>
  <si>
    <t>Максим</t>
  </si>
  <si>
    <t>Романович</t>
  </si>
  <si>
    <t>Пресмицкая</t>
  </si>
  <si>
    <t>Эльвира</t>
  </si>
  <si>
    <t>Ивановна</t>
  </si>
  <si>
    <t>Соколов</t>
  </si>
  <si>
    <t>Егор</t>
  </si>
  <si>
    <t>Максимович</t>
  </si>
  <si>
    <t>Никулина</t>
  </si>
  <si>
    <t>Владимировна</t>
  </si>
  <si>
    <t>Гладышев</t>
  </si>
  <si>
    <t>Иван</t>
  </si>
  <si>
    <t>Владимирович</t>
  </si>
  <si>
    <t>Кузнецова</t>
  </si>
  <si>
    <t>Звездина</t>
  </si>
  <si>
    <t>Ульяна</t>
  </si>
  <si>
    <t>Волнухина</t>
  </si>
  <si>
    <t>Вадимовна</t>
  </si>
  <si>
    <t>Майорова Ю.Ю.</t>
  </si>
  <si>
    <t xml:space="preserve">муниципального этапа  всероссийской олимпиады школьников  в 2022/2023 учебном году  </t>
  </si>
  <si>
    <t>21 декабря 2022 года</t>
  </si>
  <si>
    <t>спасение в зоне хим.заряжения</t>
  </si>
  <si>
    <t>оказание помощи пострадавшему</t>
  </si>
  <si>
    <t>преодоление зоны хим. заражения</t>
  </si>
  <si>
    <t>МБОУ</t>
  </si>
  <si>
    <t xml:space="preserve">  1 .</t>
  </si>
  <si>
    <t xml:space="preserve">  2 .</t>
  </si>
  <si>
    <t xml:space="preserve">  3 .</t>
  </si>
  <si>
    <t xml:space="preserve">  4 .</t>
  </si>
  <si>
    <t xml:space="preserve">  5 .</t>
  </si>
  <si>
    <t xml:space="preserve">  6 .</t>
  </si>
  <si>
    <t xml:space="preserve">  7 .</t>
  </si>
  <si>
    <t>Теоретические   задания</t>
  </si>
  <si>
    <t>Отдел образования Кесовогорского муниципального округа</t>
  </si>
  <si>
    <t>10  класс</t>
  </si>
  <si>
    <t>7 класс</t>
  </si>
  <si>
    <t>декабря</t>
  </si>
  <si>
    <t>1.</t>
  </si>
  <si>
    <t>2.</t>
  </si>
  <si>
    <t>3.</t>
  </si>
  <si>
    <t>4.</t>
  </si>
  <si>
    <t>5.</t>
  </si>
  <si>
    <t>6.</t>
  </si>
  <si>
    <t>7.</t>
  </si>
  <si>
    <t>Логунов И. В.</t>
  </si>
  <si>
    <t>Модуль 2</t>
  </si>
  <si>
    <t xml:space="preserve">муниципального этапа  всероссийской олимпиады школьников  в 2024/2025 учебном году  </t>
  </si>
  <si>
    <t>ОСНОВЫ   БЕЗОПАСНОСТИ    И  ЗАЩИТЫ  РОДИНЫ</t>
  </si>
  <si>
    <t>участник</t>
  </si>
  <si>
    <t xml:space="preserve"> </t>
  </si>
  <si>
    <t>Рейтинг, (победитель,призер)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</si>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</sst>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u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Fill="1"/>
    <xf numFmtId="0" fontId="10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0" borderId="0" xfId="0" applyFont="1" applyBorder="1"/>
    <xf numFmtId="0" fontId="11" fillId="0" borderId="0" xfId="0" applyFont="1"/>
    <xf numFmtId="0" fontId="12" fillId="0" borderId="0" xfId="0" applyFont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4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left"/>
    </xf>
    <xf numFmtId="0" fontId="0" fillId="0" borderId="2" xfId="0" applyFill="1" applyBorder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Fill="1"/>
    <xf numFmtId="0" fontId="1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164" fontId="10" fillId="0" borderId="7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top"/>
    </xf>
    <xf numFmtId="0" fontId="0" fillId="0" borderId="0" xfId="0" applyFill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4" fillId="0" borderId="0" xfId="0" applyFont="1" applyFill="1" applyBorder="1" applyAlignment="1">
      <alignment horizontal="left"/>
    </xf>
    <xf numFmtId="164" fontId="1" fillId="0" borderId="7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164" fontId="10" fillId="0" borderId="7" xfId="0" applyNumberFormat="1" applyFont="1" applyFill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" fillId="0" borderId="7" xfId="0" applyFont="1" applyFill="1" applyBorder="1"/>
    <xf numFmtId="0" fontId="1" fillId="2" borderId="7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64" fontId="10" fillId="0" borderId="3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7" xfId="0" applyFont="1" applyBorder="1"/>
    <xf numFmtId="0" fontId="15" fillId="0" borderId="0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center" textRotation="90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2" borderId="7" xfId="0" applyFont="1" applyFill="1" applyBorder="1"/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164" fontId="1" fillId="3" borderId="7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0" fillId="0" borderId="0" xfId="0" applyFont="1" applyBorder="1" applyAlignment="1">
      <alignment horizontal="center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/>
    <xf numFmtId="0" fontId="19" fillId="0" borderId="7" xfId="0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0" fontId="22" fillId="0" borderId="7" xfId="0" applyFont="1" applyFill="1" applyBorder="1"/>
    <xf numFmtId="0" fontId="22" fillId="0" borderId="0" xfId="0" applyFont="1"/>
    <xf numFmtId="0" fontId="19" fillId="0" borderId="7" xfId="0" applyFont="1" applyFill="1" applyBorder="1"/>
    <xf numFmtId="164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8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164" fontId="4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2" fillId="0" borderId="0" xfId="0" applyFont="1" applyFill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164" fontId="21" fillId="0" borderId="2" xfId="0" applyNumberFormat="1" applyFont="1" applyFill="1" applyBorder="1" applyAlignment="1">
      <alignment horizontal="center" vertical="center"/>
    </xf>
    <xf numFmtId="164" fontId="21" fillId="0" borderId="3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9" fillId="0" borderId="5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 vertical="top"/>
    </xf>
    <xf numFmtId="164" fontId="10" fillId="0" borderId="7" xfId="0" applyNumberFormat="1" applyFont="1" applyFill="1" applyBorder="1" applyAlignment="1">
      <alignment horizontal="center" vertical="top"/>
    </xf>
    <xf numFmtId="164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4" fontId="10" fillId="3" borderId="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tabSelected="1" view="pageBreakPreview" topLeftCell="A3" zoomScale="60" zoomScaleNormal="70" workbookViewId="0">
      <selection activeCell="U13" sqref="U13"/>
    </sheetView>
  </sheetViews>
  <sheetFormatPr defaultRowHeight="14.4" x14ac:dyDescent="0.3"/>
  <cols>
    <col min="1" max="1" width="5.44140625" customWidth="1"/>
    <col min="2" max="2" width="14.5546875" style="36" customWidth="1"/>
    <col min="3" max="3" width="11.109375" style="36" customWidth="1"/>
    <col min="4" max="4" width="15.33203125" style="36" customWidth="1"/>
    <col min="5" max="5" width="8.6640625" style="4" customWidth="1"/>
    <col min="6" max="6" width="10.77734375" style="4" customWidth="1"/>
    <col min="7" max="7" width="6.6640625" style="4" customWidth="1"/>
    <col min="8" max="12" width="6.5546875" style="4" customWidth="1"/>
    <col min="13" max="13" width="7.5546875" style="4" customWidth="1"/>
    <col min="14" max="14" width="6.5546875" style="4" customWidth="1"/>
    <col min="15" max="15" width="9.6640625" style="4" customWidth="1"/>
    <col min="16" max="16" width="10.5546875" style="4" customWidth="1"/>
    <col min="17" max="17" width="13.6640625" style="4" customWidth="1"/>
    <col min="18" max="18" width="19.109375" customWidth="1"/>
  </cols>
  <sheetData>
    <row r="1" spans="1:43" s="12" customFormat="1" ht="21" customHeight="1" x14ac:dyDescent="0.35">
      <c r="B1" s="128"/>
      <c r="C1" s="173" t="s">
        <v>127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29"/>
      <c r="P1" s="130"/>
      <c r="Q1" s="131"/>
      <c r="R1" s="131"/>
      <c r="S1" s="131"/>
      <c r="T1" s="131"/>
    </row>
    <row r="2" spans="1:43" s="77" customFormat="1" ht="18.600000000000001" customHeight="1" x14ac:dyDescent="0.3">
      <c r="B2" s="132"/>
      <c r="C2" s="172" t="s">
        <v>0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33"/>
      <c r="P2" s="133"/>
      <c r="Q2" s="133"/>
      <c r="R2" s="133"/>
      <c r="S2" s="133"/>
      <c r="T2" s="133"/>
    </row>
    <row r="3" spans="1:43" s="84" customFormat="1" ht="15.6" x14ac:dyDescent="0.3">
      <c r="B3" s="117"/>
      <c r="C3" s="174" t="s">
        <v>140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17"/>
      <c r="P3" s="117"/>
      <c r="Q3" s="117"/>
      <c r="R3" s="117"/>
      <c r="S3" s="117"/>
      <c r="T3" s="117"/>
    </row>
    <row r="4" spans="1:43" s="111" customFormat="1" ht="23.4" customHeight="1" x14ac:dyDescent="0.3">
      <c r="B4" s="117"/>
      <c r="C4" s="117"/>
      <c r="D4" s="117" t="s">
        <v>1</v>
      </c>
      <c r="E4" s="117"/>
      <c r="F4" s="250" t="s">
        <v>141</v>
      </c>
      <c r="G4" s="250"/>
      <c r="H4" s="250"/>
      <c r="I4" s="250"/>
      <c r="J4" s="250"/>
      <c r="K4" s="250"/>
      <c r="L4" s="250"/>
      <c r="M4" s="250"/>
      <c r="N4" s="250"/>
      <c r="O4" s="117">
        <v>3</v>
      </c>
      <c r="P4" s="117" t="s">
        <v>130</v>
      </c>
      <c r="Q4" s="117">
        <v>2024</v>
      </c>
      <c r="R4" s="117"/>
      <c r="S4" s="117"/>
      <c r="T4" s="117"/>
    </row>
    <row r="5" spans="1:43" s="111" customFormat="1" ht="15.6" customHeight="1" x14ac:dyDescent="0.3">
      <c r="B5" s="117"/>
      <c r="C5" s="117"/>
      <c r="D5" s="117"/>
      <c r="E5" s="117"/>
      <c r="F5" s="134"/>
      <c r="G5" s="134"/>
      <c r="H5" s="134"/>
      <c r="I5" s="134"/>
      <c r="J5" s="134"/>
      <c r="K5" s="134"/>
      <c r="L5" s="134"/>
      <c r="M5" s="134"/>
      <c r="N5" s="134"/>
      <c r="O5" s="117"/>
      <c r="P5" s="117"/>
      <c r="Q5" s="117"/>
      <c r="R5" s="117"/>
      <c r="S5" s="117"/>
      <c r="T5" s="117"/>
    </row>
    <row r="6" spans="1:43" s="4" customFormat="1" ht="15" customHeight="1" x14ac:dyDescent="0.3">
      <c r="A6" s="170" t="s">
        <v>2</v>
      </c>
      <c r="B6" s="175" t="s">
        <v>25</v>
      </c>
      <c r="C6" s="175" t="s">
        <v>26</v>
      </c>
      <c r="D6" s="175" t="s">
        <v>27</v>
      </c>
      <c r="E6" s="175" t="s">
        <v>118</v>
      </c>
      <c r="F6" s="196" t="s">
        <v>3</v>
      </c>
      <c r="G6" s="197"/>
      <c r="H6" s="197"/>
      <c r="I6" s="197"/>
      <c r="J6" s="197"/>
      <c r="K6" s="197"/>
      <c r="L6" s="197"/>
      <c r="M6" s="197"/>
      <c r="N6" s="198"/>
      <c r="O6" s="199" t="s">
        <v>4</v>
      </c>
      <c r="P6" s="202" t="s">
        <v>81</v>
      </c>
      <c r="Q6" s="193" t="s">
        <v>144</v>
      </c>
      <c r="R6" s="187" t="s">
        <v>29</v>
      </c>
      <c r="S6" s="131"/>
      <c r="T6" s="131"/>
    </row>
    <row r="7" spans="1:43" s="4" customFormat="1" ht="19.5" customHeight="1" x14ac:dyDescent="0.3">
      <c r="A7" s="170"/>
      <c r="B7" s="176"/>
      <c r="C7" s="176"/>
      <c r="D7" s="176"/>
      <c r="E7" s="176"/>
      <c r="F7" s="190" t="s">
        <v>126</v>
      </c>
      <c r="G7" s="191"/>
      <c r="H7" s="191"/>
      <c r="I7" s="191"/>
      <c r="J7" s="191"/>
      <c r="K7" s="192"/>
      <c r="L7" s="190" t="s">
        <v>32</v>
      </c>
      <c r="M7" s="191"/>
      <c r="N7" s="192"/>
      <c r="O7" s="200"/>
      <c r="P7" s="203"/>
      <c r="Q7" s="194"/>
      <c r="R7" s="188"/>
      <c r="S7" s="131"/>
      <c r="T7" s="131"/>
    </row>
    <row r="8" spans="1:43" s="4" customFormat="1" ht="15.6" x14ac:dyDescent="0.3">
      <c r="A8" s="170"/>
      <c r="B8" s="176"/>
      <c r="C8" s="176"/>
      <c r="D8" s="176"/>
      <c r="E8" s="176"/>
      <c r="F8" s="98" t="s">
        <v>139</v>
      </c>
      <c r="G8" s="135" t="s">
        <v>16</v>
      </c>
      <c r="H8" s="135" t="s">
        <v>17</v>
      </c>
      <c r="I8" s="135" t="s">
        <v>18</v>
      </c>
      <c r="J8" s="135" t="s">
        <v>19</v>
      </c>
      <c r="K8" s="135" t="s">
        <v>20</v>
      </c>
      <c r="L8" s="136" t="s">
        <v>16</v>
      </c>
      <c r="M8" s="136" t="s">
        <v>17</v>
      </c>
      <c r="N8" s="136" t="s">
        <v>18</v>
      </c>
      <c r="O8" s="200"/>
      <c r="P8" s="203"/>
      <c r="Q8" s="194"/>
      <c r="R8" s="188"/>
      <c r="S8" s="131"/>
      <c r="T8" s="131"/>
    </row>
    <row r="9" spans="1:43" s="4" customFormat="1" ht="87" customHeight="1" x14ac:dyDescent="0.3">
      <c r="A9" s="170"/>
      <c r="B9" s="177"/>
      <c r="C9" s="177"/>
      <c r="D9" s="177"/>
      <c r="E9" s="177"/>
      <c r="F9" s="137"/>
      <c r="G9" s="135"/>
      <c r="H9" s="135"/>
      <c r="I9" s="135"/>
      <c r="J9" s="135"/>
      <c r="K9" s="135"/>
      <c r="L9" s="138"/>
      <c r="M9" s="138"/>
      <c r="N9" s="138"/>
      <c r="O9" s="201"/>
      <c r="P9" s="204"/>
      <c r="Q9" s="195"/>
      <c r="R9" s="189"/>
      <c r="S9" s="131"/>
      <c r="T9" s="131"/>
    </row>
    <row r="10" spans="1:43" s="35" customFormat="1" ht="16.2" x14ac:dyDescent="0.35">
      <c r="A10" s="127"/>
      <c r="B10" s="178" t="s">
        <v>129</v>
      </c>
      <c r="C10" s="179"/>
      <c r="D10" s="180"/>
      <c r="E10" s="118"/>
      <c r="F10" s="139">
        <v>52</v>
      </c>
      <c r="G10" s="140">
        <v>20</v>
      </c>
      <c r="H10" s="140">
        <v>26</v>
      </c>
      <c r="I10" s="140">
        <v>12</v>
      </c>
      <c r="J10" s="140">
        <v>28</v>
      </c>
      <c r="K10" s="140">
        <v>12</v>
      </c>
      <c r="L10" s="140">
        <v>60</v>
      </c>
      <c r="M10" s="140">
        <v>60</v>
      </c>
      <c r="N10" s="140">
        <v>30</v>
      </c>
      <c r="O10" s="48">
        <f t="shared" ref="O10:O21" si="0">SUM(F10:N10)</f>
        <v>300</v>
      </c>
      <c r="P10" s="171">
        <v>1</v>
      </c>
      <c r="Q10" s="171"/>
      <c r="R10" s="141"/>
      <c r="S10" s="41"/>
      <c r="T10" s="4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s="35" customFormat="1" ht="16.2" x14ac:dyDescent="0.35">
      <c r="A11" s="127" t="s">
        <v>131</v>
      </c>
      <c r="B11" s="126">
        <v>707</v>
      </c>
      <c r="C11" s="122" t="s">
        <v>145</v>
      </c>
      <c r="D11" s="122" t="s">
        <v>145</v>
      </c>
      <c r="E11" s="125" t="s">
        <v>39</v>
      </c>
      <c r="F11" s="164">
        <v>18</v>
      </c>
      <c r="G11" s="142">
        <v>12</v>
      </c>
      <c r="H11" s="142">
        <v>11</v>
      </c>
      <c r="I11" s="142">
        <v>4</v>
      </c>
      <c r="J11" s="142">
        <v>0</v>
      </c>
      <c r="K11" s="142">
        <v>8</v>
      </c>
      <c r="L11" s="142">
        <v>60</v>
      </c>
      <c r="M11" s="142">
        <v>60</v>
      </c>
      <c r="N11" s="142">
        <v>20</v>
      </c>
      <c r="O11" s="48">
        <f t="shared" si="0"/>
        <v>193</v>
      </c>
      <c r="P11" s="143">
        <v>0.64300000000000002</v>
      </c>
      <c r="Q11" s="112" t="s">
        <v>24</v>
      </c>
      <c r="R11" s="125" t="s">
        <v>138</v>
      </c>
      <c r="S11" s="41"/>
      <c r="T11" s="4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16.2" x14ac:dyDescent="0.35">
      <c r="A12" s="87"/>
      <c r="B12" s="178" t="s">
        <v>5</v>
      </c>
      <c r="C12" s="179"/>
      <c r="D12" s="180"/>
      <c r="E12" s="125"/>
      <c r="F12" s="139">
        <v>52</v>
      </c>
      <c r="G12" s="140">
        <v>20</v>
      </c>
      <c r="H12" s="140">
        <v>26</v>
      </c>
      <c r="I12" s="140">
        <v>12</v>
      </c>
      <c r="J12" s="140">
        <v>28</v>
      </c>
      <c r="K12" s="140">
        <v>12</v>
      </c>
      <c r="L12" s="140">
        <v>60</v>
      </c>
      <c r="M12" s="140">
        <v>60</v>
      </c>
      <c r="N12" s="140">
        <v>30</v>
      </c>
      <c r="O12" s="48">
        <f t="shared" si="0"/>
        <v>300</v>
      </c>
      <c r="P12" s="171">
        <v>1</v>
      </c>
      <c r="Q12" s="171"/>
      <c r="R12" s="144"/>
      <c r="S12" s="145"/>
      <c r="T12" s="145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</row>
    <row r="13" spans="1:43" s="4" customFormat="1" ht="16.2" x14ac:dyDescent="0.3">
      <c r="A13" s="87" t="s">
        <v>131</v>
      </c>
      <c r="B13" s="167">
        <v>833</v>
      </c>
      <c r="C13" s="122" t="s">
        <v>145</v>
      </c>
      <c r="D13" s="122" t="s">
        <v>145</v>
      </c>
      <c r="E13" s="125" t="s">
        <v>34</v>
      </c>
      <c r="F13" s="98">
        <v>8</v>
      </c>
      <c r="G13" s="136">
        <v>12</v>
      </c>
      <c r="H13" s="136">
        <v>10</v>
      </c>
      <c r="I13" s="136">
        <v>0</v>
      </c>
      <c r="J13" s="136">
        <v>2</v>
      </c>
      <c r="K13" s="136">
        <v>0</v>
      </c>
      <c r="L13" s="136">
        <v>60</v>
      </c>
      <c r="M13" s="136">
        <v>25</v>
      </c>
      <c r="N13" s="136">
        <v>10</v>
      </c>
      <c r="O13" s="113">
        <f t="shared" si="0"/>
        <v>127</v>
      </c>
      <c r="P13" s="147">
        <v>0.42</v>
      </c>
      <c r="Q13" s="126" t="s">
        <v>142</v>
      </c>
      <c r="R13" s="125" t="s">
        <v>112</v>
      </c>
      <c r="S13" s="131"/>
      <c r="T13" s="131"/>
    </row>
    <row r="14" spans="1:43" ht="16.2" x14ac:dyDescent="0.3">
      <c r="A14" s="87" t="s">
        <v>132</v>
      </c>
      <c r="B14" s="166">
        <v>808</v>
      </c>
      <c r="C14" s="122" t="s">
        <v>145</v>
      </c>
      <c r="D14" s="122" t="s">
        <v>145</v>
      </c>
      <c r="E14" s="125" t="s">
        <v>35</v>
      </c>
      <c r="F14" s="98">
        <v>12</v>
      </c>
      <c r="G14" s="98">
        <v>4</v>
      </c>
      <c r="H14" s="98">
        <v>12</v>
      </c>
      <c r="I14" s="98">
        <v>2</v>
      </c>
      <c r="J14" s="98">
        <v>4</v>
      </c>
      <c r="K14" s="98">
        <v>5</v>
      </c>
      <c r="L14" s="98">
        <v>60</v>
      </c>
      <c r="M14" s="136">
        <v>5</v>
      </c>
      <c r="N14" s="136">
        <v>20</v>
      </c>
      <c r="O14" s="113">
        <f t="shared" si="0"/>
        <v>124</v>
      </c>
      <c r="P14" s="147">
        <v>0.41299999999999998</v>
      </c>
      <c r="Q14" s="126" t="s">
        <v>142</v>
      </c>
      <c r="R14" s="125" t="s">
        <v>37</v>
      </c>
      <c r="S14" s="145"/>
      <c r="T14" s="145"/>
    </row>
    <row r="15" spans="1:43" s="5" customFormat="1" ht="16.2" x14ac:dyDescent="0.3">
      <c r="A15" s="87" t="s">
        <v>133</v>
      </c>
      <c r="B15" s="166">
        <v>831</v>
      </c>
      <c r="C15" s="122" t="s">
        <v>145</v>
      </c>
      <c r="D15" s="122" t="s">
        <v>145</v>
      </c>
      <c r="E15" s="125" t="s">
        <v>35</v>
      </c>
      <c r="F15" s="98">
        <v>14</v>
      </c>
      <c r="G15" s="98">
        <v>4</v>
      </c>
      <c r="H15" s="98">
        <v>10</v>
      </c>
      <c r="I15" s="98">
        <v>4</v>
      </c>
      <c r="J15" s="98">
        <v>0</v>
      </c>
      <c r="K15" s="98">
        <v>4</v>
      </c>
      <c r="L15" s="98">
        <v>60</v>
      </c>
      <c r="M15" s="136">
        <v>55</v>
      </c>
      <c r="N15" s="136">
        <v>20</v>
      </c>
      <c r="O15" s="113">
        <f t="shared" si="0"/>
        <v>171</v>
      </c>
      <c r="P15" s="147">
        <f t="shared" ref="P15" si="1">O15/O12</f>
        <v>0.56999999999999995</v>
      </c>
      <c r="Q15" s="121" t="s">
        <v>24</v>
      </c>
      <c r="R15" s="125" t="s">
        <v>37</v>
      </c>
      <c r="S15" s="148"/>
      <c r="T15" s="148"/>
    </row>
    <row r="16" spans="1:43" s="5" customFormat="1" ht="16.2" x14ac:dyDescent="0.3">
      <c r="A16" s="87" t="s">
        <v>134</v>
      </c>
      <c r="B16" s="167">
        <v>823</v>
      </c>
      <c r="C16" s="122" t="s">
        <v>145</v>
      </c>
      <c r="D16" s="122" t="s">
        <v>145</v>
      </c>
      <c r="E16" s="125" t="s">
        <v>39</v>
      </c>
      <c r="F16" s="98">
        <v>0</v>
      </c>
      <c r="G16" s="98">
        <v>8</v>
      </c>
      <c r="H16" s="98">
        <v>6</v>
      </c>
      <c r="I16" s="98">
        <v>6</v>
      </c>
      <c r="J16" s="98">
        <v>8</v>
      </c>
      <c r="K16" s="98">
        <v>6</v>
      </c>
      <c r="L16" s="120">
        <v>60</v>
      </c>
      <c r="M16" s="136">
        <v>5</v>
      </c>
      <c r="N16" s="136">
        <v>20</v>
      </c>
      <c r="O16" s="113">
        <f t="shared" si="0"/>
        <v>119</v>
      </c>
      <c r="P16" s="147">
        <v>0.39700000000000002</v>
      </c>
      <c r="Q16" s="126" t="s">
        <v>142</v>
      </c>
      <c r="R16" s="125" t="s">
        <v>138</v>
      </c>
      <c r="S16" s="148"/>
      <c r="T16" s="148"/>
    </row>
    <row r="17" spans="1:41" ht="16.2" x14ac:dyDescent="0.3">
      <c r="B17" s="184" t="s">
        <v>6</v>
      </c>
      <c r="C17" s="185"/>
      <c r="D17" s="186"/>
      <c r="E17" s="41"/>
      <c r="F17" s="149">
        <v>60</v>
      </c>
      <c r="G17" s="123">
        <v>10</v>
      </c>
      <c r="H17" s="123">
        <v>26</v>
      </c>
      <c r="I17" s="123">
        <v>12</v>
      </c>
      <c r="J17" s="123">
        <v>28</v>
      </c>
      <c r="K17" s="98">
        <v>14</v>
      </c>
      <c r="L17" s="140">
        <v>60</v>
      </c>
      <c r="M17" s="140">
        <v>60</v>
      </c>
      <c r="N17" s="140">
        <v>30</v>
      </c>
      <c r="O17" s="112">
        <f t="shared" si="0"/>
        <v>300</v>
      </c>
      <c r="P17" s="183">
        <v>1</v>
      </c>
      <c r="Q17" s="183"/>
      <c r="R17" s="144"/>
      <c r="S17" s="145"/>
      <c r="T17" s="145"/>
    </row>
    <row r="18" spans="1:41" s="5" customFormat="1" ht="17.399999999999999" customHeight="1" x14ac:dyDescent="0.3">
      <c r="A18" s="87" t="s">
        <v>131</v>
      </c>
      <c r="B18" s="167">
        <v>914</v>
      </c>
      <c r="C18" s="122" t="s">
        <v>145</v>
      </c>
      <c r="D18" s="122" t="s">
        <v>145</v>
      </c>
      <c r="E18" s="125" t="s">
        <v>34</v>
      </c>
      <c r="F18" s="98">
        <v>24</v>
      </c>
      <c r="G18" s="98">
        <v>6</v>
      </c>
      <c r="H18" s="98">
        <v>8</v>
      </c>
      <c r="I18" s="124">
        <v>12</v>
      </c>
      <c r="J18" s="124">
        <v>3</v>
      </c>
      <c r="K18" s="98">
        <v>13</v>
      </c>
      <c r="L18" s="98">
        <v>55</v>
      </c>
      <c r="M18" s="98">
        <v>60</v>
      </c>
      <c r="N18" s="98">
        <v>30</v>
      </c>
      <c r="O18" s="112">
        <f t="shared" si="0"/>
        <v>211</v>
      </c>
      <c r="P18" s="147">
        <f>O18/O17</f>
        <v>0.70333333333333337</v>
      </c>
      <c r="Q18" s="168" t="s">
        <v>43</v>
      </c>
      <c r="R18" s="150" t="s">
        <v>112</v>
      </c>
      <c r="S18" s="148"/>
      <c r="T18" s="148"/>
    </row>
    <row r="19" spans="1:41" s="5" customFormat="1" ht="17.399999999999999" customHeight="1" x14ac:dyDescent="0.3">
      <c r="A19" s="87" t="s">
        <v>132</v>
      </c>
      <c r="B19" s="167">
        <v>904</v>
      </c>
      <c r="C19" s="122" t="s">
        <v>145</v>
      </c>
      <c r="D19" s="122" t="s">
        <v>145</v>
      </c>
      <c r="E19" s="125" t="s">
        <v>34</v>
      </c>
      <c r="F19" s="98">
        <v>22</v>
      </c>
      <c r="G19" s="98">
        <v>4</v>
      </c>
      <c r="H19" s="98">
        <v>8</v>
      </c>
      <c r="I19" s="124">
        <v>6</v>
      </c>
      <c r="J19" s="124">
        <v>4</v>
      </c>
      <c r="K19" s="98">
        <v>13</v>
      </c>
      <c r="L19" s="98">
        <v>50</v>
      </c>
      <c r="M19" s="98">
        <v>60</v>
      </c>
      <c r="N19" s="98">
        <v>20</v>
      </c>
      <c r="O19" s="112">
        <f t="shared" si="0"/>
        <v>187</v>
      </c>
      <c r="P19" s="147">
        <v>0.623</v>
      </c>
      <c r="Q19" s="168" t="s">
        <v>43</v>
      </c>
      <c r="R19" s="150" t="s">
        <v>112</v>
      </c>
      <c r="S19" s="148"/>
      <c r="T19" s="148"/>
    </row>
    <row r="20" spans="1:41" s="5" customFormat="1" ht="17.399999999999999" customHeight="1" x14ac:dyDescent="0.3">
      <c r="A20" s="87" t="s">
        <v>133</v>
      </c>
      <c r="B20" s="167">
        <v>907</v>
      </c>
      <c r="C20" s="122" t="s">
        <v>145</v>
      </c>
      <c r="D20" s="122" t="s">
        <v>145</v>
      </c>
      <c r="E20" s="125" t="s">
        <v>34</v>
      </c>
      <c r="F20" s="120">
        <v>24</v>
      </c>
      <c r="G20" s="120">
        <v>4</v>
      </c>
      <c r="H20" s="120">
        <v>9</v>
      </c>
      <c r="I20" s="124">
        <v>6</v>
      </c>
      <c r="J20" s="124">
        <v>4</v>
      </c>
      <c r="K20" s="98">
        <v>13</v>
      </c>
      <c r="L20" s="98">
        <v>50</v>
      </c>
      <c r="M20" s="98">
        <v>20</v>
      </c>
      <c r="N20" s="98">
        <v>10</v>
      </c>
      <c r="O20" s="112">
        <f t="shared" si="0"/>
        <v>140</v>
      </c>
      <c r="P20" s="147">
        <v>0.46600000000000003</v>
      </c>
      <c r="Q20" s="169" t="s">
        <v>142</v>
      </c>
      <c r="R20" s="125" t="s">
        <v>112</v>
      </c>
      <c r="S20" s="148"/>
      <c r="T20" s="148"/>
    </row>
    <row r="21" spans="1:41" s="5" customFormat="1" ht="17.399999999999999" customHeight="1" x14ac:dyDescent="0.3">
      <c r="A21" s="87" t="s">
        <v>134</v>
      </c>
      <c r="B21" s="167">
        <v>916</v>
      </c>
      <c r="C21" s="122" t="s">
        <v>145</v>
      </c>
      <c r="D21" s="122" t="s">
        <v>145</v>
      </c>
      <c r="E21" s="125" t="s">
        <v>39</v>
      </c>
      <c r="F21" s="98">
        <v>14</v>
      </c>
      <c r="G21" s="98">
        <v>6</v>
      </c>
      <c r="H21" s="98">
        <v>10</v>
      </c>
      <c r="I21" s="124">
        <v>8</v>
      </c>
      <c r="J21" s="124">
        <v>0</v>
      </c>
      <c r="K21" s="98">
        <v>11</v>
      </c>
      <c r="L21" s="98">
        <v>60</v>
      </c>
      <c r="M21" s="98">
        <v>60</v>
      </c>
      <c r="N21" s="98">
        <v>10</v>
      </c>
      <c r="O21" s="112">
        <f t="shared" si="0"/>
        <v>179</v>
      </c>
      <c r="P21" s="147">
        <v>0.59699999999999998</v>
      </c>
      <c r="Q21" s="169" t="s">
        <v>43</v>
      </c>
      <c r="R21" s="125" t="s">
        <v>112</v>
      </c>
      <c r="S21" s="148"/>
      <c r="T21" s="148"/>
    </row>
    <row r="22" spans="1:41" s="5" customFormat="1" ht="17.399999999999999" customHeight="1" x14ac:dyDescent="0.3">
      <c r="A22" s="87" t="s">
        <v>135</v>
      </c>
      <c r="B22" s="167">
        <v>928</v>
      </c>
      <c r="C22" s="122" t="s">
        <v>145</v>
      </c>
      <c r="D22" s="122" t="s">
        <v>145</v>
      </c>
      <c r="E22" s="125" t="s">
        <v>34</v>
      </c>
      <c r="F22" s="98">
        <v>10</v>
      </c>
      <c r="G22" s="98">
        <v>6</v>
      </c>
      <c r="H22" s="98">
        <v>10</v>
      </c>
      <c r="I22" s="124">
        <v>12</v>
      </c>
      <c r="J22" s="124">
        <v>13</v>
      </c>
      <c r="K22" s="98">
        <v>13</v>
      </c>
      <c r="L22" s="98">
        <v>60</v>
      </c>
      <c r="M22" s="98">
        <v>60</v>
      </c>
      <c r="N22" s="98">
        <v>20</v>
      </c>
      <c r="O22" s="112">
        <f t="shared" ref="O22" si="2">SUM(F22:N22)</f>
        <v>204</v>
      </c>
      <c r="P22" s="147">
        <v>0.68</v>
      </c>
      <c r="Q22" s="169" t="s">
        <v>43</v>
      </c>
      <c r="R22" s="150" t="s">
        <v>112</v>
      </c>
      <c r="S22" s="148"/>
      <c r="T22" s="148"/>
    </row>
    <row r="23" spans="1:41" s="5" customFormat="1" ht="17.399999999999999" customHeight="1" x14ac:dyDescent="0.3">
      <c r="A23" s="87" t="s">
        <v>136</v>
      </c>
      <c r="B23" s="167">
        <v>929</v>
      </c>
      <c r="C23" s="122" t="s">
        <v>145</v>
      </c>
      <c r="D23" s="122" t="s">
        <v>145</v>
      </c>
      <c r="E23" s="125" t="s">
        <v>35</v>
      </c>
      <c r="F23" s="98">
        <v>42</v>
      </c>
      <c r="G23" s="98">
        <v>4</v>
      </c>
      <c r="H23" s="98">
        <v>6</v>
      </c>
      <c r="I23" s="124">
        <v>22</v>
      </c>
      <c r="J23" s="124">
        <v>15</v>
      </c>
      <c r="K23" s="98">
        <v>6</v>
      </c>
      <c r="L23" s="98">
        <v>60</v>
      </c>
      <c r="M23" s="98">
        <v>25</v>
      </c>
      <c r="N23" s="98">
        <v>20</v>
      </c>
      <c r="O23" s="112">
        <f>SUM(F23:N23)</f>
        <v>200</v>
      </c>
      <c r="P23" s="147">
        <v>0.66700000000000004</v>
      </c>
      <c r="Q23" s="169" t="s">
        <v>43</v>
      </c>
      <c r="R23" s="125" t="s">
        <v>37</v>
      </c>
      <c r="S23" s="148"/>
      <c r="T23" s="148"/>
    </row>
    <row r="24" spans="1:41" s="5" customFormat="1" ht="17.399999999999999" customHeight="1" x14ac:dyDescent="0.3">
      <c r="A24" s="87" t="s">
        <v>137</v>
      </c>
      <c r="B24" s="167">
        <v>927</v>
      </c>
      <c r="C24" s="122" t="s">
        <v>145</v>
      </c>
      <c r="D24" s="122" t="s">
        <v>145</v>
      </c>
      <c r="E24" s="125" t="s">
        <v>34</v>
      </c>
      <c r="F24" s="98">
        <v>30</v>
      </c>
      <c r="G24" s="98">
        <v>6</v>
      </c>
      <c r="H24" s="98">
        <v>8</v>
      </c>
      <c r="I24" s="124">
        <v>10</v>
      </c>
      <c r="J24" s="124">
        <v>8</v>
      </c>
      <c r="K24" s="98">
        <v>13</v>
      </c>
      <c r="L24" s="98">
        <v>60</v>
      </c>
      <c r="M24" s="98">
        <v>60</v>
      </c>
      <c r="N24" s="98">
        <v>30</v>
      </c>
      <c r="O24" s="112">
        <f>SUM(F24:N24)</f>
        <v>225</v>
      </c>
      <c r="P24" s="147">
        <v>0.75</v>
      </c>
      <c r="Q24" s="112" t="s">
        <v>24</v>
      </c>
      <c r="R24" s="125" t="s">
        <v>112</v>
      </c>
      <c r="S24" s="148"/>
      <c r="T24" s="148"/>
    </row>
    <row r="25" spans="1:41" s="25" customFormat="1" ht="19.2" customHeight="1" x14ac:dyDescent="0.3">
      <c r="A25" s="115"/>
      <c r="B25" s="178" t="s">
        <v>128</v>
      </c>
      <c r="C25" s="179"/>
      <c r="D25" s="180"/>
      <c r="E25" s="114"/>
      <c r="F25" s="149">
        <v>64</v>
      </c>
      <c r="G25" s="123">
        <v>8</v>
      </c>
      <c r="H25" s="123">
        <v>24</v>
      </c>
      <c r="I25" s="123">
        <v>32</v>
      </c>
      <c r="J25" s="123">
        <v>10</v>
      </c>
      <c r="K25" s="123">
        <v>12</v>
      </c>
      <c r="L25" s="123">
        <v>30</v>
      </c>
      <c r="M25" s="123">
        <v>35</v>
      </c>
      <c r="N25" s="98">
        <v>30</v>
      </c>
      <c r="O25" s="112">
        <f>SUM(F25:N25)</f>
        <v>245</v>
      </c>
      <c r="P25" s="181">
        <v>1</v>
      </c>
      <c r="Q25" s="182"/>
      <c r="R25" s="150"/>
      <c r="S25" s="152"/>
      <c r="T25" s="152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 s="25" customFormat="1" ht="19.2" customHeight="1" x14ac:dyDescent="0.3">
      <c r="A26" s="116" t="s">
        <v>131</v>
      </c>
      <c r="B26" s="98">
        <v>1006</v>
      </c>
      <c r="C26" s="122" t="s">
        <v>145</v>
      </c>
      <c r="D26" s="122" t="s">
        <v>145</v>
      </c>
      <c r="E26" s="125" t="s">
        <v>34</v>
      </c>
      <c r="F26" s="165">
        <v>16</v>
      </c>
      <c r="G26" s="124">
        <v>6</v>
      </c>
      <c r="H26" s="124">
        <v>2</v>
      </c>
      <c r="I26" s="124">
        <v>8</v>
      </c>
      <c r="J26" s="124">
        <v>12</v>
      </c>
      <c r="K26" s="124">
        <v>4</v>
      </c>
      <c r="L26" s="124">
        <v>60</v>
      </c>
      <c r="M26" s="124">
        <v>60</v>
      </c>
      <c r="N26" s="98">
        <v>30</v>
      </c>
      <c r="O26" s="112">
        <f t="shared" ref="O26:O28" si="3">SUM(F26:N26)</f>
        <v>198</v>
      </c>
      <c r="P26" s="153">
        <v>0.66</v>
      </c>
      <c r="Q26" s="112" t="s">
        <v>24</v>
      </c>
      <c r="R26" s="150" t="s">
        <v>112</v>
      </c>
      <c r="S26" s="152"/>
      <c r="T26" s="152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s="25" customFormat="1" ht="17.399999999999999" customHeight="1" x14ac:dyDescent="0.3">
      <c r="A27" s="116" t="s">
        <v>132</v>
      </c>
      <c r="B27" s="98">
        <v>1011</v>
      </c>
      <c r="C27" s="122" t="s">
        <v>145</v>
      </c>
      <c r="D27" s="122" t="s">
        <v>145</v>
      </c>
      <c r="E27" s="125" t="s">
        <v>34</v>
      </c>
      <c r="F27" s="165">
        <v>12</v>
      </c>
      <c r="G27" s="124">
        <v>8</v>
      </c>
      <c r="H27" s="124">
        <v>3</v>
      </c>
      <c r="I27" s="124">
        <v>0</v>
      </c>
      <c r="J27" s="124">
        <v>4</v>
      </c>
      <c r="K27" s="124">
        <v>6</v>
      </c>
      <c r="L27" s="124">
        <v>55</v>
      </c>
      <c r="M27" s="124">
        <v>60</v>
      </c>
      <c r="N27" s="98">
        <v>30</v>
      </c>
      <c r="O27" s="112">
        <f t="shared" si="3"/>
        <v>178</v>
      </c>
      <c r="P27" s="153">
        <v>0.59299999999999997</v>
      </c>
      <c r="Q27" s="169" t="s">
        <v>43</v>
      </c>
      <c r="R27" s="150" t="s">
        <v>112</v>
      </c>
      <c r="S27" s="152"/>
      <c r="T27" s="152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 s="25" customFormat="1" ht="15.6" customHeight="1" x14ac:dyDescent="0.3">
      <c r="A28" s="116" t="s">
        <v>133</v>
      </c>
      <c r="B28" s="98">
        <v>1004</v>
      </c>
      <c r="C28" s="122" t="s">
        <v>145</v>
      </c>
      <c r="D28" s="122" t="s">
        <v>145</v>
      </c>
      <c r="E28" s="125" t="s">
        <v>35</v>
      </c>
      <c r="F28" s="165">
        <v>20</v>
      </c>
      <c r="G28" s="124">
        <v>6</v>
      </c>
      <c r="H28" s="124">
        <v>2</v>
      </c>
      <c r="I28" s="124">
        <v>4</v>
      </c>
      <c r="J28" s="124">
        <v>8</v>
      </c>
      <c r="K28" s="124">
        <v>6</v>
      </c>
      <c r="L28" s="124">
        <v>60</v>
      </c>
      <c r="M28" s="124">
        <v>10</v>
      </c>
      <c r="N28" s="98">
        <v>20</v>
      </c>
      <c r="O28" s="112">
        <f t="shared" si="3"/>
        <v>136</v>
      </c>
      <c r="P28" s="153">
        <v>0.45300000000000001</v>
      </c>
      <c r="Q28" s="119" t="s">
        <v>142</v>
      </c>
      <c r="R28" s="150" t="s">
        <v>37</v>
      </c>
      <c r="S28" s="152"/>
      <c r="T28" s="152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 s="25" customFormat="1" ht="16.2" x14ac:dyDescent="0.3">
      <c r="A29" s="115"/>
      <c r="B29" s="178" t="s">
        <v>8</v>
      </c>
      <c r="C29" s="179"/>
      <c r="D29" s="180"/>
      <c r="E29" s="114"/>
      <c r="F29" s="149">
        <v>60</v>
      </c>
      <c r="G29" s="123">
        <v>10</v>
      </c>
      <c r="H29" s="123">
        <v>26</v>
      </c>
      <c r="I29" s="123">
        <v>12</v>
      </c>
      <c r="J29" s="123">
        <v>28</v>
      </c>
      <c r="K29" s="123">
        <v>14</v>
      </c>
      <c r="L29" s="123">
        <v>60</v>
      </c>
      <c r="M29" s="123">
        <v>60</v>
      </c>
      <c r="N29" s="123">
        <v>30</v>
      </c>
      <c r="O29" s="112">
        <f>SUM(F29:N29)</f>
        <v>300</v>
      </c>
      <c r="P29" s="181">
        <v>1</v>
      </c>
      <c r="Q29" s="182"/>
      <c r="R29" s="125"/>
      <c r="S29" s="152"/>
      <c r="T29" s="152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1:41" s="4" customFormat="1" ht="14.4" customHeight="1" x14ac:dyDescent="0.3">
      <c r="A30" s="87" t="s">
        <v>131</v>
      </c>
      <c r="B30" s="167">
        <v>1116</v>
      </c>
      <c r="C30" s="122" t="s">
        <v>145</v>
      </c>
      <c r="D30" s="122" t="s">
        <v>145</v>
      </c>
      <c r="E30" s="125" t="s">
        <v>34</v>
      </c>
      <c r="F30" s="98">
        <v>20</v>
      </c>
      <c r="G30" s="98">
        <v>10</v>
      </c>
      <c r="H30" s="98">
        <v>3</v>
      </c>
      <c r="I30" s="98">
        <v>8</v>
      </c>
      <c r="J30" s="98">
        <v>4</v>
      </c>
      <c r="K30" s="98">
        <v>14</v>
      </c>
      <c r="L30" s="98">
        <v>55</v>
      </c>
      <c r="M30" s="98">
        <v>20</v>
      </c>
      <c r="N30" s="98">
        <v>30</v>
      </c>
      <c r="O30" s="121">
        <f>SUM(F30:N30)</f>
        <v>164</v>
      </c>
      <c r="P30" s="147">
        <f>O30/O29</f>
        <v>0.54666666666666663</v>
      </c>
      <c r="Q30" s="151" t="s">
        <v>43</v>
      </c>
      <c r="R30" s="150" t="s">
        <v>112</v>
      </c>
      <c r="S30" s="131"/>
      <c r="T30" s="131"/>
    </row>
    <row r="31" spans="1:41" s="4" customFormat="1" ht="15.6" customHeight="1" x14ac:dyDescent="0.3">
      <c r="A31" s="87" t="s">
        <v>132</v>
      </c>
      <c r="B31" s="167">
        <v>1111</v>
      </c>
      <c r="C31" s="122" t="s">
        <v>145</v>
      </c>
      <c r="D31" s="122" t="s">
        <v>145</v>
      </c>
      <c r="E31" s="125" t="s">
        <v>34</v>
      </c>
      <c r="F31" s="98">
        <v>14</v>
      </c>
      <c r="G31" s="98">
        <v>8</v>
      </c>
      <c r="H31" s="98">
        <v>3</v>
      </c>
      <c r="I31" s="98">
        <v>6</v>
      </c>
      <c r="J31" s="98">
        <v>14</v>
      </c>
      <c r="K31" s="98">
        <v>4</v>
      </c>
      <c r="L31" s="98">
        <v>60</v>
      </c>
      <c r="M31" s="98">
        <v>60</v>
      </c>
      <c r="N31" s="98">
        <v>30</v>
      </c>
      <c r="O31" s="121">
        <f>SUM(F31:N31)</f>
        <v>199</v>
      </c>
      <c r="P31" s="147">
        <f>O31/O29</f>
        <v>0.66333333333333333</v>
      </c>
      <c r="Q31" s="121" t="s">
        <v>24</v>
      </c>
      <c r="R31" s="150" t="s">
        <v>112</v>
      </c>
      <c r="S31" s="131"/>
      <c r="T31" s="131"/>
    </row>
    <row r="32" spans="1:41" s="5" customFormat="1" ht="13.8" customHeight="1" x14ac:dyDescent="0.3">
      <c r="A32" s="87" t="s">
        <v>133</v>
      </c>
      <c r="B32" s="167">
        <v>1117</v>
      </c>
      <c r="C32" s="122" t="s">
        <v>145</v>
      </c>
      <c r="D32" s="122" t="s">
        <v>145</v>
      </c>
      <c r="E32" s="125" t="s">
        <v>34</v>
      </c>
      <c r="F32" s="98">
        <v>12</v>
      </c>
      <c r="G32" s="98">
        <v>10</v>
      </c>
      <c r="H32" s="98">
        <v>3</v>
      </c>
      <c r="I32" s="98">
        <v>6</v>
      </c>
      <c r="J32" s="98">
        <v>4</v>
      </c>
      <c r="K32" s="98">
        <v>4</v>
      </c>
      <c r="L32" s="98">
        <v>20</v>
      </c>
      <c r="M32" s="98">
        <v>20</v>
      </c>
      <c r="N32" s="98">
        <v>10</v>
      </c>
      <c r="O32" s="121">
        <f>SUM(F32:N32)</f>
        <v>89</v>
      </c>
      <c r="P32" s="147">
        <f>O32/O29</f>
        <v>0.29666666666666669</v>
      </c>
      <c r="Q32" s="119" t="s">
        <v>142</v>
      </c>
      <c r="R32" s="150" t="s">
        <v>112</v>
      </c>
      <c r="S32" s="148"/>
      <c r="T32" s="148"/>
    </row>
    <row r="33" spans="1:20" s="4" customFormat="1" ht="16.2" x14ac:dyDescent="0.3">
      <c r="A33" s="87"/>
      <c r="B33" s="146"/>
      <c r="C33" s="146"/>
      <c r="D33" s="146"/>
      <c r="E33" s="125"/>
      <c r="F33" s="98"/>
      <c r="G33" s="98"/>
      <c r="H33" s="98"/>
      <c r="I33" s="98"/>
      <c r="J33" s="98"/>
      <c r="K33" s="98"/>
      <c r="L33" s="98"/>
      <c r="M33" s="98"/>
      <c r="N33" s="98"/>
      <c r="O33" s="121"/>
      <c r="P33" s="147"/>
      <c r="Q33" s="153"/>
      <c r="R33" s="125"/>
      <c r="S33" s="131"/>
      <c r="T33" s="131"/>
    </row>
    <row r="34" spans="1:20" ht="15.6" x14ac:dyDescent="0.3">
      <c r="B34" s="154"/>
      <c r="C34" s="154"/>
      <c r="D34" s="154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155"/>
      <c r="S34" s="145"/>
      <c r="T34" s="145"/>
    </row>
    <row r="35" spans="1:20" s="4" customFormat="1" ht="15.6" x14ac:dyDescent="0.3">
      <c r="B35" s="131"/>
      <c r="C35" s="131"/>
      <c r="D35" s="248"/>
      <c r="E35" s="131"/>
      <c r="F35" s="156"/>
      <c r="G35" s="117"/>
      <c r="H35" s="117"/>
      <c r="I35" s="131"/>
      <c r="J35" s="117"/>
      <c r="K35" s="117"/>
      <c r="L35" s="131"/>
      <c r="M35" s="162"/>
      <c r="N35" s="249"/>
      <c r="O35" s="157"/>
      <c r="P35" s="117"/>
      <c r="Q35" s="131"/>
      <c r="R35" s="131"/>
      <c r="S35" s="131"/>
      <c r="T35" s="131"/>
    </row>
    <row r="36" spans="1:20" s="4" customFormat="1" ht="16.2" x14ac:dyDescent="0.35">
      <c r="B36" s="128"/>
      <c r="C36" s="128"/>
      <c r="D36" s="248"/>
      <c r="E36" s="131"/>
      <c r="F36" s="117"/>
      <c r="G36" s="117"/>
      <c r="H36" s="117"/>
      <c r="I36" s="117"/>
      <c r="J36" s="117"/>
      <c r="K36" s="117"/>
      <c r="L36" s="117"/>
      <c r="M36" s="162"/>
      <c r="N36" s="249"/>
      <c r="O36" s="157"/>
      <c r="P36" s="158"/>
      <c r="Q36" s="131"/>
      <c r="R36" s="131"/>
      <c r="S36" s="131"/>
      <c r="T36" s="131"/>
    </row>
    <row r="37" spans="1:20" s="4" customFormat="1" ht="15.6" x14ac:dyDescent="0.3">
      <c r="B37" s="128"/>
      <c r="C37" s="128"/>
      <c r="D37" s="248"/>
      <c r="E37" s="248"/>
      <c r="F37" s="128"/>
      <c r="G37" s="128"/>
      <c r="H37" s="117"/>
      <c r="I37" s="117"/>
      <c r="J37" s="117"/>
      <c r="K37" s="117"/>
      <c r="L37" s="117"/>
      <c r="M37" s="162"/>
      <c r="N37" s="249"/>
      <c r="O37" s="157"/>
      <c r="P37" s="160"/>
      <c r="Q37" s="131"/>
      <c r="R37" s="131"/>
      <c r="S37" s="131"/>
      <c r="T37" s="131"/>
    </row>
    <row r="38" spans="1:20" s="4" customFormat="1" ht="15.6" x14ac:dyDescent="0.3">
      <c r="B38" s="128"/>
      <c r="C38" s="128"/>
      <c r="D38" s="248"/>
      <c r="E38" s="162"/>
      <c r="F38" s="117"/>
      <c r="G38" s="128"/>
      <c r="H38" s="117"/>
      <c r="I38" s="117"/>
      <c r="J38" s="117"/>
      <c r="K38" s="117"/>
      <c r="L38" s="117"/>
      <c r="M38" s="248"/>
      <c r="N38" s="249"/>
      <c r="O38" s="157"/>
      <c r="P38" s="160"/>
      <c r="Q38" s="131"/>
      <c r="R38" s="131"/>
      <c r="S38" s="131"/>
      <c r="T38" s="131"/>
    </row>
    <row r="39" spans="1:20" s="4" customFormat="1" ht="16.2" x14ac:dyDescent="0.35">
      <c r="B39" s="128"/>
      <c r="C39" s="128"/>
      <c r="D39" s="248"/>
      <c r="E39" s="162"/>
      <c r="F39" s="131"/>
      <c r="G39" s="128"/>
      <c r="H39" s="117"/>
      <c r="I39" s="117"/>
      <c r="J39" s="117"/>
      <c r="K39" s="117"/>
      <c r="L39" s="117"/>
      <c r="M39" s="128"/>
      <c r="N39" s="117"/>
      <c r="O39" s="159"/>
      <c r="P39" s="158"/>
      <c r="Q39" s="131"/>
      <c r="R39" s="131"/>
      <c r="S39" s="131"/>
      <c r="T39" s="131"/>
    </row>
    <row r="40" spans="1:20" ht="16.2" x14ac:dyDescent="0.35">
      <c r="B40" s="128"/>
      <c r="C40" s="128"/>
      <c r="D40" s="128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2"/>
      <c r="Q40" s="131"/>
      <c r="R40" s="131"/>
      <c r="S40" s="145"/>
      <c r="T40" s="145"/>
    </row>
    <row r="41" spans="1:20" ht="16.2" x14ac:dyDescent="0.35">
      <c r="B41" s="128"/>
      <c r="C41" s="128"/>
      <c r="D41" s="128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61"/>
      <c r="Q41" s="131" t="s">
        <v>143</v>
      </c>
      <c r="R41" s="162"/>
      <c r="S41" s="145"/>
      <c r="T41" s="145"/>
    </row>
    <row r="42" spans="1:20" ht="15.6" x14ac:dyDescent="0.3">
      <c r="B42" s="128"/>
      <c r="C42" s="128"/>
      <c r="D42" s="128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62"/>
      <c r="Q42" s="131"/>
      <c r="R42" s="163"/>
      <c r="S42" s="145"/>
      <c r="T42" s="145"/>
    </row>
    <row r="43" spans="1:20" x14ac:dyDescent="0.3">
      <c r="R43" s="61"/>
    </row>
    <row r="44" spans="1:20" x14ac:dyDescent="0.3">
      <c r="R44" s="4"/>
    </row>
  </sheetData>
  <sortState ref="B29:T31">
    <sortCondition ref="B28"/>
  </sortState>
  <mergeCells count="26">
    <mergeCell ref="R6:R9"/>
    <mergeCell ref="E6:E9"/>
    <mergeCell ref="L7:N7"/>
    <mergeCell ref="F7:K7"/>
    <mergeCell ref="Q6:Q9"/>
    <mergeCell ref="F6:N6"/>
    <mergeCell ref="O6:O9"/>
    <mergeCell ref="P6:P9"/>
    <mergeCell ref="B25:D25"/>
    <mergeCell ref="B29:D29"/>
    <mergeCell ref="B10:D10"/>
    <mergeCell ref="P29:Q29"/>
    <mergeCell ref="P25:Q25"/>
    <mergeCell ref="P17:Q17"/>
    <mergeCell ref="P10:Q10"/>
    <mergeCell ref="B12:D12"/>
    <mergeCell ref="B17:D17"/>
    <mergeCell ref="A6:A9"/>
    <mergeCell ref="P12:Q12"/>
    <mergeCell ref="C2:N2"/>
    <mergeCell ref="C1:N1"/>
    <mergeCell ref="C3:N3"/>
    <mergeCell ref="F4:N4"/>
    <mergeCell ref="B6:B9"/>
    <mergeCell ref="C6:C9"/>
    <mergeCell ref="D6:D9"/>
  </mergeCells>
  <printOptions horizontalCentered="1"/>
  <pageMargins left="0" right="0" top="0.15748031496062992" bottom="0.11811023622047245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2"/>
  <sheetViews>
    <sheetView topLeftCell="A10" workbookViewId="0">
      <selection activeCell="A11" sqref="A11:C11"/>
    </sheetView>
  </sheetViews>
  <sheetFormatPr defaultRowHeight="14.4" x14ac:dyDescent="0.3"/>
  <cols>
    <col min="1" max="1" width="4" style="56" customWidth="1"/>
    <col min="2" max="2" width="7.33203125" style="7" customWidth="1"/>
    <col min="3" max="3" width="14.33203125" style="7" customWidth="1"/>
    <col min="4" max="4" width="8.88671875" style="7" customWidth="1"/>
    <col min="5" max="5" width="6.6640625" style="7" customWidth="1"/>
    <col min="6" max="15" width="6.5546875" style="7" customWidth="1"/>
    <col min="16" max="16" width="8.44140625" style="7" customWidth="1"/>
    <col min="17" max="17" width="10.5546875" style="7" customWidth="1"/>
    <col min="18" max="18" width="11" style="7" customWidth="1"/>
  </cols>
  <sheetData>
    <row r="3" spans="1:18" s="12" customFormat="1" ht="13.5" customHeight="1" x14ac:dyDescent="0.35">
      <c r="A3" s="38"/>
      <c r="B3" s="39"/>
      <c r="C3" s="223" t="s">
        <v>42</v>
      </c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40"/>
      <c r="R3" s="38"/>
    </row>
    <row r="4" spans="1:18" s="13" customFormat="1" ht="18" x14ac:dyDescent="0.35">
      <c r="A4" s="38"/>
      <c r="B4" s="38"/>
      <c r="C4" s="223" t="s">
        <v>0</v>
      </c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38"/>
      <c r="R4" s="38"/>
    </row>
    <row r="5" spans="1:18" ht="15.6" x14ac:dyDescent="0.3">
      <c r="A5" s="41"/>
      <c r="B5" s="41"/>
      <c r="C5" s="224" t="s">
        <v>77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41"/>
      <c r="R5" s="41"/>
    </row>
    <row r="6" spans="1:18" ht="15" customHeight="1" x14ac:dyDescent="0.35">
      <c r="A6" s="7"/>
      <c r="B6" s="38"/>
      <c r="C6" s="38" t="s">
        <v>1</v>
      </c>
      <c r="D6" s="38"/>
      <c r="E6" s="225" t="s">
        <v>41</v>
      </c>
      <c r="F6" s="225"/>
      <c r="G6" s="225"/>
      <c r="H6" s="225"/>
      <c r="I6" s="225"/>
      <c r="J6" s="225"/>
      <c r="K6" s="225"/>
      <c r="L6" s="225"/>
      <c r="M6" s="225"/>
      <c r="N6" s="225"/>
      <c r="O6" s="225"/>
      <c r="Q6" s="38" t="s">
        <v>51</v>
      </c>
      <c r="R6" s="38"/>
    </row>
    <row r="7" spans="1:18" ht="15" customHeight="1" x14ac:dyDescent="0.3">
      <c r="A7" s="220" t="s">
        <v>2</v>
      </c>
      <c r="B7" s="220" t="s">
        <v>2</v>
      </c>
      <c r="C7" s="220" t="s">
        <v>27</v>
      </c>
      <c r="D7" s="214" t="s">
        <v>3</v>
      </c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6"/>
      <c r="P7" s="226" t="s">
        <v>4</v>
      </c>
      <c r="Q7" s="209" t="s">
        <v>79</v>
      </c>
      <c r="R7" s="210" t="s">
        <v>80</v>
      </c>
    </row>
    <row r="8" spans="1:18" x14ac:dyDescent="0.3">
      <c r="A8" s="221"/>
      <c r="B8" s="221"/>
      <c r="C8" s="221"/>
      <c r="D8" s="211" t="s">
        <v>78</v>
      </c>
      <c r="E8" s="212"/>
      <c r="F8" s="212"/>
      <c r="G8" s="212"/>
      <c r="H8" s="212"/>
      <c r="I8" s="213"/>
      <c r="J8" s="217" t="s">
        <v>32</v>
      </c>
      <c r="K8" s="217"/>
      <c r="L8" s="217"/>
      <c r="M8" s="217"/>
      <c r="N8" s="217"/>
      <c r="O8" s="217"/>
      <c r="P8" s="227"/>
      <c r="Q8" s="209"/>
      <c r="R8" s="210"/>
    </row>
    <row r="9" spans="1:18" x14ac:dyDescent="0.3">
      <c r="A9" s="221"/>
      <c r="B9" s="221"/>
      <c r="C9" s="221"/>
      <c r="D9" s="218" t="s">
        <v>31</v>
      </c>
      <c r="E9" s="42" t="s">
        <v>16</v>
      </c>
      <c r="F9" s="42" t="s">
        <v>17</v>
      </c>
      <c r="G9" s="42" t="s">
        <v>18</v>
      </c>
      <c r="H9" s="42" t="s">
        <v>19</v>
      </c>
      <c r="I9" s="42" t="s">
        <v>20</v>
      </c>
      <c r="J9" s="42" t="s">
        <v>16</v>
      </c>
      <c r="K9" s="42" t="s">
        <v>17</v>
      </c>
      <c r="L9" s="42" t="s">
        <v>18</v>
      </c>
      <c r="M9" s="42" t="s">
        <v>19</v>
      </c>
      <c r="N9" s="42" t="s">
        <v>20</v>
      </c>
      <c r="O9" s="42" t="s">
        <v>47</v>
      </c>
      <c r="P9" s="227"/>
      <c r="Q9" s="209"/>
      <c r="R9" s="210"/>
    </row>
    <row r="10" spans="1:18" ht="66" x14ac:dyDescent="0.3">
      <c r="A10" s="222"/>
      <c r="B10" s="222"/>
      <c r="C10" s="222"/>
      <c r="D10" s="219"/>
      <c r="E10" s="42"/>
      <c r="F10" s="42"/>
      <c r="G10" s="42"/>
      <c r="H10" s="42"/>
      <c r="I10" s="42"/>
      <c r="J10" s="26" t="s">
        <v>44</v>
      </c>
      <c r="K10" s="27" t="s">
        <v>45</v>
      </c>
      <c r="L10" s="27" t="s">
        <v>33</v>
      </c>
      <c r="M10" s="27" t="s">
        <v>46</v>
      </c>
      <c r="N10" s="43" t="s">
        <v>48</v>
      </c>
      <c r="O10" s="43" t="s">
        <v>50</v>
      </c>
      <c r="P10" s="228"/>
      <c r="Q10" s="209"/>
      <c r="R10" s="210"/>
    </row>
    <row r="11" spans="1:18" ht="17.399999999999999" x14ac:dyDescent="0.35">
      <c r="A11" s="178" t="s">
        <v>5</v>
      </c>
      <c r="B11" s="179"/>
      <c r="C11" s="180"/>
      <c r="D11" s="44">
        <v>44</v>
      </c>
      <c r="E11" s="45">
        <v>16</v>
      </c>
      <c r="F11" s="45">
        <v>20</v>
      </c>
      <c r="G11" s="45">
        <v>16</v>
      </c>
      <c r="H11" s="45">
        <v>21</v>
      </c>
      <c r="I11" s="45">
        <v>33</v>
      </c>
      <c r="J11" s="45">
        <v>20</v>
      </c>
      <c r="K11" s="45">
        <v>30</v>
      </c>
      <c r="L11" s="45">
        <v>50</v>
      </c>
      <c r="M11" s="46">
        <v>20</v>
      </c>
      <c r="N11" s="47">
        <v>30</v>
      </c>
      <c r="O11" s="47" t="s">
        <v>49</v>
      </c>
      <c r="P11" s="48">
        <f t="shared" ref="P11:P31" si="0">SUM(D11:O11)</f>
        <v>300</v>
      </c>
      <c r="Q11" s="206">
        <v>1</v>
      </c>
      <c r="R11" s="206"/>
    </row>
    <row r="12" spans="1:18" ht="17.399999999999999" x14ac:dyDescent="0.35">
      <c r="A12" s="22" t="s">
        <v>9</v>
      </c>
      <c r="B12" s="37" t="s">
        <v>35</v>
      </c>
      <c r="C12" s="22" t="s">
        <v>74</v>
      </c>
      <c r="D12" s="49">
        <v>24</v>
      </c>
      <c r="E12" s="50">
        <v>10</v>
      </c>
      <c r="F12" s="50">
        <v>6</v>
      </c>
      <c r="G12" s="50">
        <v>8</v>
      </c>
      <c r="H12" s="50">
        <v>21</v>
      </c>
      <c r="I12" s="50">
        <v>23</v>
      </c>
      <c r="J12" s="26">
        <v>20</v>
      </c>
      <c r="K12" s="27">
        <v>15</v>
      </c>
      <c r="L12" s="27">
        <v>45</v>
      </c>
      <c r="M12" s="27">
        <v>20</v>
      </c>
      <c r="N12" s="27">
        <v>30</v>
      </c>
      <c r="O12" s="47" t="s">
        <v>49</v>
      </c>
      <c r="P12" s="48">
        <f t="shared" si="0"/>
        <v>222</v>
      </c>
      <c r="Q12" s="51">
        <f>P12/P11</f>
        <v>0.74</v>
      </c>
      <c r="R12" s="52" t="s">
        <v>24</v>
      </c>
    </row>
    <row r="13" spans="1:18" ht="17.399999999999999" x14ac:dyDescent="0.35">
      <c r="A13" s="22" t="s">
        <v>10</v>
      </c>
      <c r="B13" s="37" t="s">
        <v>34</v>
      </c>
      <c r="C13" s="22" t="s">
        <v>75</v>
      </c>
      <c r="D13" s="49">
        <v>18</v>
      </c>
      <c r="E13" s="50">
        <v>8</v>
      </c>
      <c r="F13" s="50">
        <v>14</v>
      </c>
      <c r="G13" s="50">
        <v>4</v>
      </c>
      <c r="H13" s="50">
        <v>8</v>
      </c>
      <c r="I13" s="50">
        <v>20</v>
      </c>
      <c r="J13" s="26">
        <v>20</v>
      </c>
      <c r="K13" s="27">
        <v>20</v>
      </c>
      <c r="L13" s="27">
        <v>40</v>
      </c>
      <c r="M13" s="27">
        <v>20</v>
      </c>
      <c r="N13" s="27">
        <v>30</v>
      </c>
      <c r="O13" s="47" t="s">
        <v>49</v>
      </c>
      <c r="P13" s="48">
        <f t="shared" si="0"/>
        <v>202</v>
      </c>
      <c r="Q13" s="51">
        <f>P13/P11</f>
        <v>0.67333333333333334</v>
      </c>
      <c r="R13" s="53" t="s">
        <v>43</v>
      </c>
    </row>
    <row r="14" spans="1:18" ht="17.399999999999999" x14ac:dyDescent="0.35">
      <c r="A14" s="22" t="s">
        <v>11</v>
      </c>
      <c r="B14" s="37" t="s">
        <v>35</v>
      </c>
      <c r="C14" s="22" t="s">
        <v>72</v>
      </c>
      <c r="D14" s="49">
        <v>22</v>
      </c>
      <c r="E14" s="50">
        <v>10</v>
      </c>
      <c r="F14" s="50">
        <v>16</v>
      </c>
      <c r="G14" s="50">
        <v>4</v>
      </c>
      <c r="H14" s="50">
        <v>21</v>
      </c>
      <c r="I14" s="50">
        <v>23</v>
      </c>
      <c r="J14" s="26">
        <v>15</v>
      </c>
      <c r="K14" s="27">
        <v>15</v>
      </c>
      <c r="L14" s="27">
        <v>30</v>
      </c>
      <c r="M14" s="27">
        <v>15</v>
      </c>
      <c r="N14" s="27">
        <v>30</v>
      </c>
      <c r="O14" s="47" t="s">
        <v>49</v>
      </c>
      <c r="P14" s="48">
        <f t="shared" si="0"/>
        <v>201</v>
      </c>
      <c r="Q14" s="51">
        <f>P14/P11</f>
        <v>0.67</v>
      </c>
      <c r="R14" s="53" t="s">
        <v>43</v>
      </c>
    </row>
    <row r="15" spans="1:18" ht="17.399999999999999" x14ac:dyDescent="0.35">
      <c r="A15" s="22" t="s">
        <v>12</v>
      </c>
      <c r="B15" s="37" t="s">
        <v>34</v>
      </c>
      <c r="C15" s="22" t="s">
        <v>73</v>
      </c>
      <c r="D15" s="49">
        <v>14</v>
      </c>
      <c r="E15" s="50">
        <v>10</v>
      </c>
      <c r="F15" s="50">
        <v>6</v>
      </c>
      <c r="G15" s="50">
        <v>2</v>
      </c>
      <c r="H15" s="50">
        <v>10</v>
      </c>
      <c r="I15" s="50">
        <v>15</v>
      </c>
      <c r="J15" s="26">
        <v>20</v>
      </c>
      <c r="K15" s="27">
        <v>15</v>
      </c>
      <c r="L15" s="27">
        <v>50</v>
      </c>
      <c r="M15" s="27">
        <v>20</v>
      </c>
      <c r="N15" s="27">
        <v>30</v>
      </c>
      <c r="O15" s="47" t="s">
        <v>49</v>
      </c>
      <c r="P15" s="48">
        <f t="shared" si="0"/>
        <v>192</v>
      </c>
      <c r="Q15" s="51">
        <f>P15/P11</f>
        <v>0.64</v>
      </c>
      <c r="R15" s="53" t="s">
        <v>43</v>
      </c>
    </row>
    <row r="16" spans="1:18" ht="17.399999999999999" x14ac:dyDescent="0.35">
      <c r="A16" s="22" t="s">
        <v>13</v>
      </c>
      <c r="B16" s="37" t="s">
        <v>34</v>
      </c>
      <c r="C16" s="22" t="s">
        <v>76</v>
      </c>
      <c r="D16" s="49">
        <v>10</v>
      </c>
      <c r="E16" s="50">
        <v>8</v>
      </c>
      <c r="F16" s="50">
        <v>14</v>
      </c>
      <c r="G16" s="50">
        <v>4</v>
      </c>
      <c r="H16" s="50">
        <v>10</v>
      </c>
      <c r="I16" s="50">
        <v>9</v>
      </c>
      <c r="J16" s="26">
        <v>20</v>
      </c>
      <c r="K16" s="27">
        <v>15</v>
      </c>
      <c r="L16" s="27">
        <v>50</v>
      </c>
      <c r="M16" s="27">
        <v>20</v>
      </c>
      <c r="N16" s="27">
        <v>30</v>
      </c>
      <c r="O16" s="47" t="s">
        <v>49</v>
      </c>
      <c r="P16" s="48">
        <f t="shared" si="0"/>
        <v>190</v>
      </c>
      <c r="Q16" s="51">
        <f>P16/P11</f>
        <v>0.6333333333333333</v>
      </c>
      <c r="R16" s="53" t="s">
        <v>43</v>
      </c>
    </row>
    <row r="17" spans="1:18" ht="17.399999999999999" x14ac:dyDescent="0.35">
      <c r="A17" s="22" t="s">
        <v>14</v>
      </c>
      <c r="B17" s="37" t="s">
        <v>34</v>
      </c>
      <c r="C17" s="22" t="s">
        <v>71</v>
      </c>
      <c r="D17" s="54">
        <v>12</v>
      </c>
      <c r="E17" s="50">
        <v>4</v>
      </c>
      <c r="F17" s="50">
        <v>8</v>
      </c>
      <c r="G17" s="50">
        <v>2</v>
      </c>
      <c r="H17" s="50">
        <v>8</v>
      </c>
      <c r="I17" s="50">
        <v>14</v>
      </c>
      <c r="J17" s="28">
        <v>20</v>
      </c>
      <c r="K17" s="29">
        <v>20</v>
      </c>
      <c r="L17" s="29">
        <v>40</v>
      </c>
      <c r="M17" s="29">
        <v>20</v>
      </c>
      <c r="N17" s="29">
        <v>30</v>
      </c>
      <c r="O17" s="47" t="s">
        <v>49</v>
      </c>
      <c r="P17" s="48">
        <f t="shared" si="0"/>
        <v>178</v>
      </c>
      <c r="Q17" s="51">
        <f>P17/P11</f>
        <v>0.59333333333333338</v>
      </c>
      <c r="R17" s="53" t="s">
        <v>43</v>
      </c>
    </row>
    <row r="18" spans="1:18" ht="17.399999999999999" x14ac:dyDescent="0.35">
      <c r="A18" s="178" t="s">
        <v>6</v>
      </c>
      <c r="B18" s="179"/>
      <c r="C18" s="180"/>
      <c r="D18" s="44">
        <v>50</v>
      </c>
      <c r="E18" s="45">
        <v>20</v>
      </c>
      <c r="F18" s="45">
        <v>20</v>
      </c>
      <c r="G18" s="45">
        <v>24</v>
      </c>
      <c r="H18" s="45">
        <v>15</v>
      </c>
      <c r="I18" s="45">
        <v>21</v>
      </c>
      <c r="J18" s="45">
        <v>20</v>
      </c>
      <c r="K18" s="45">
        <v>30</v>
      </c>
      <c r="L18" s="45">
        <v>50</v>
      </c>
      <c r="M18" s="46">
        <v>20</v>
      </c>
      <c r="N18" s="47">
        <v>30</v>
      </c>
      <c r="O18" s="47" t="s">
        <v>49</v>
      </c>
      <c r="P18" s="48">
        <f t="shared" si="0"/>
        <v>300</v>
      </c>
      <c r="Q18" s="207">
        <v>1</v>
      </c>
      <c r="R18" s="207"/>
    </row>
    <row r="19" spans="1:18" ht="17.399999999999999" x14ac:dyDescent="0.35">
      <c r="A19" s="22" t="s">
        <v>9</v>
      </c>
      <c r="B19" s="37" t="s">
        <v>34</v>
      </c>
      <c r="C19" s="22" t="s">
        <v>66</v>
      </c>
      <c r="D19" s="23">
        <v>32</v>
      </c>
      <c r="E19" s="22">
        <v>2</v>
      </c>
      <c r="F19" s="22">
        <v>8</v>
      </c>
      <c r="G19" s="22">
        <v>4</v>
      </c>
      <c r="H19" s="22">
        <v>9</v>
      </c>
      <c r="I19" s="22">
        <v>18</v>
      </c>
      <c r="J19" s="22">
        <v>20</v>
      </c>
      <c r="K19" s="22">
        <v>25</v>
      </c>
      <c r="L19" s="22">
        <v>50</v>
      </c>
      <c r="M19" s="22">
        <v>20</v>
      </c>
      <c r="N19" s="22">
        <v>30</v>
      </c>
      <c r="O19" s="47" t="s">
        <v>49</v>
      </c>
      <c r="P19" s="48">
        <f t="shared" si="0"/>
        <v>218</v>
      </c>
      <c r="Q19" s="51">
        <f>P19/P18</f>
        <v>0.72666666666666668</v>
      </c>
      <c r="R19" s="53" t="s">
        <v>24</v>
      </c>
    </row>
    <row r="20" spans="1:18" ht="17.399999999999999" x14ac:dyDescent="0.35">
      <c r="A20" s="22" t="s">
        <v>10</v>
      </c>
      <c r="B20" s="37" t="s">
        <v>34</v>
      </c>
      <c r="C20" s="22" t="s">
        <v>69</v>
      </c>
      <c r="D20" s="23">
        <v>20</v>
      </c>
      <c r="E20" s="22">
        <v>4</v>
      </c>
      <c r="F20" s="22">
        <v>7</v>
      </c>
      <c r="G20" s="22">
        <v>10</v>
      </c>
      <c r="H20" s="22">
        <v>11</v>
      </c>
      <c r="I20" s="22">
        <v>12</v>
      </c>
      <c r="J20" s="22">
        <v>20</v>
      </c>
      <c r="K20" s="22">
        <v>30</v>
      </c>
      <c r="L20" s="22">
        <v>50</v>
      </c>
      <c r="M20" s="22">
        <v>20</v>
      </c>
      <c r="N20" s="22">
        <v>30</v>
      </c>
      <c r="O20" s="47" t="s">
        <v>49</v>
      </c>
      <c r="P20" s="48">
        <f t="shared" si="0"/>
        <v>214</v>
      </c>
      <c r="Q20" s="51">
        <f>P20/P18</f>
        <v>0.71333333333333337</v>
      </c>
      <c r="R20" s="53" t="s">
        <v>43</v>
      </c>
    </row>
    <row r="21" spans="1:18" ht="17.399999999999999" x14ac:dyDescent="0.35">
      <c r="A21" s="22" t="s">
        <v>11</v>
      </c>
      <c r="B21" s="37" t="s">
        <v>39</v>
      </c>
      <c r="C21" s="22" t="s">
        <v>67</v>
      </c>
      <c r="D21" s="23">
        <v>36</v>
      </c>
      <c r="E21" s="22">
        <v>0</v>
      </c>
      <c r="F21" s="22">
        <v>0</v>
      </c>
      <c r="G21" s="22">
        <v>8</v>
      </c>
      <c r="H21" s="22">
        <v>8</v>
      </c>
      <c r="I21" s="22">
        <v>12</v>
      </c>
      <c r="J21" s="22">
        <v>20</v>
      </c>
      <c r="K21" s="22">
        <v>25</v>
      </c>
      <c r="L21" s="22">
        <v>29</v>
      </c>
      <c r="M21" s="22">
        <v>20</v>
      </c>
      <c r="N21" s="22">
        <v>30</v>
      </c>
      <c r="O21" s="47" t="s">
        <v>49</v>
      </c>
      <c r="P21" s="48">
        <f t="shared" si="0"/>
        <v>188</v>
      </c>
      <c r="Q21" s="51">
        <f>P21/P18</f>
        <v>0.62666666666666671</v>
      </c>
      <c r="R21" s="53" t="s">
        <v>43</v>
      </c>
    </row>
    <row r="22" spans="1:18" ht="17.399999999999999" x14ac:dyDescent="0.35">
      <c r="A22" s="22" t="s">
        <v>12</v>
      </c>
      <c r="B22" s="37" t="s">
        <v>34</v>
      </c>
      <c r="C22" s="22" t="s">
        <v>68</v>
      </c>
      <c r="D22" s="23">
        <v>18</v>
      </c>
      <c r="E22" s="22">
        <v>5</v>
      </c>
      <c r="F22" s="22">
        <v>6</v>
      </c>
      <c r="G22" s="22">
        <v>0</v>
      </c>
      <c r="H22" s="22">
        <v>6</v>
      </c>
      <c r="I22" s="22">
        <v>12</v>
      </c>
      <c r="J22" s="22">
        <v>20</v>
      </c>
      <c r="K22" s="22">
        <v>10</v>
      </c>
      <c r="L22" s="22">
        <v>50</v>
      </c>
      <c r="M22" s="22">
        <v>20</v>
      </c>
      <c r="N22" s="22">
        <v>30</v>
      </c>
      <c r="O22" s="47" t="s">
        <v>49</v>
      </c>
      <c r="P22" s="48">
        <f t="shared" si="0"/>
        <v>177</v>
      </c>
      <c r="Q22" s="51">
        <f>P22/P18</f>
        <v>0.59</v>
      </c>
      <c r="R22" s="53" t="s">
        <v>43</v>
      </c>
    </row>
    <row r="23" spans="1:18" ht="17.399999999999999" x14ac:dyDescent="0.35">
      <c r="A23" s="22" t="s">
        <v>13</v>
      </c>
      <c r="B23" s="37" t="s">
        <v>34</v>
      </c>
      <c r="C23" s="22" t="s">
        <v>70</v>
      </c>
      <c r="D23" s="23">
        <v>18</v>
      </c>
      <c r="E23" s="22">
        <v>1</v>
      </c>
      <c r="F23" s="22">
        <v>6</v>
      </c>
      <c r="G23" s="22">
        <v>0</v>
      </c>
      <c r="H23" s="22">
        <v>0</v>
      </c>
      <c r="I23" s="22">
        <v>6</v>
      </c>
      <c r="J23" s="22">
        <v>20</v>
      </c>
      <c r="K23" s="22">
        <v>20</v>
      </c>
      <c r="L23" s="22">
        <v>50</v>
      </c>
      <c r="M23" s="22">
        <v>20</v>
      </c>
      <c r="N23" s="22">
        <v>30</v>
      </c>
      <c r="O23" s="47" t="s">
        <v>49</v>
      </c>
      <c r="P23" s="48">
        <f t="shared" si="0"/>
        <v>171</v>
      </c>
      <c r="Q23" s="51">
        <f>P23/P18</f>
        <v>0.56999999999999995</v>
      </c>
      <c r="R23" s="53" t="s">
        <v>43</v>
      </c>
    </row>
    <row r="24" spans="1:18" ht="17.399999999999999" x14ac:dyDescent="0.35">
      <c r="A24" s="178" t="s">
        <v>7</v>
      </c>
      <c r="B24" s="179"/>
      <c r="C24" s="180"/>
      <c r="D24" s="44">
        <v>55</v>
      </c>
      <c r="E24" s="45">
        <v>20</v>
      </c>
      <c r="F24" s="45">
        <v>20</v>
      </c>
      <c r="G24" s="45">
        <v>6</v>
      </c>
      <c r="H24" s="45">
        <v>27</v>
      </c>
      <c r="I24" s="45">
        <v>22</v>
      </c>
      <c r="J24" s="45">
        <v>20</v>
      </c>
      <c r="K24" s="45">
        <v>30</v>
      </c>
      <c r="L24" s="45">
        <v>40</v>
      </c>
      <c r="M24" s="46">
        <v>20</v>
      </c>
      <c r="N24" s="47" t="s">
        <v>49</v>
      </c>
      <c r="O24" s="55">
        <v>40</v>
      </c>
      <c r="P24" s="48">
        <f t="shared" si="0"/>
        <v>300</v>
      </c>
      <c r="Q24" s="208">
        <v>1</v>
      </c>
      <c r="R24" s="208"/>
    </row>
    <row r="25" spans="1:18" ht="17.399999999999999" x14ac:dyDescent="0.35">
      <c r="A25" s="22" t="s">
        <v>9</v>
      </c>
      <c r="B25" s="37" t="s">
        <v>39</v>
      </c>
      <c r="C25" s="22" t="s">
        <v>60</v>
      </c>
      <c r="D25" s="24">
        <v>37</v>
      </c>
      <c r="E25" s="22">
        <v>6</v>
      </c>
      <c r="F25" s="22">
        <v>8</v>
      </c>
      <c r="G25" s="22">
        <v>5</v>
      </c>
      <c r="H25" s="22">
        <v>12</v>
      </c>
      <c r="I25" s="22">
        <v>6</v>
      </c>
      <c r="J25" s="22">
        <v>20</v>
      </c>
      <c r="K25" s="22">
        <v>30</v>
      </c>
      <c r="L25" s="22">
        <v>40</v>
      </c>
      <c r="M25" s="22">
        <v>20</v>
      </c>
      <c r="N25" s="47" t="s">
        <v>49</v>
      </c>
      <c r="O25" s="22">
        <v>40</v>
      </c>
      <c r="P25" s="48">
        <f>SUM(D25:O25)</f>
        <v>224</v>
      </c>
      <c r="Q25" s="51">
        <f>P25/P24</f>
        <v>0.7466666666666667</v>
      </c>
      <c r="R25" s="52" t="s">
        <v>24</v>
      </c>
    </row>
    <row r="26" spans="1:18" ht="17.399999999999999" x14ac:dyDescent="0.35">
      <c r="A26" s="22" t="s">
        <v>10</v>
      </c>
      <c r="B26" s="37" t="s">
        <v>34</v>
      </c>
      <c r="C26" s="22" t="s">
        <v>63</v>
      </c>
      <c r="D26" s="23">
        <v>27</v>
      </c>
      <c r="E26" s="22">
        <v>0</v>
      </c>
      <c r="F26" s="22">
        <v>2</v>
      </c>
      <c r="G26" s="22">
        <v>4</v>
      </c>
      <c r="H26" s="22">
        <v>16</v>
      </c>
      <c r="I26" s="22">
        <v>6</v>
      </c>
      <c r="J26" s="22">
        <v>20</v>
      </c>
      <c r="K26" s="22">
        <v>25</v>
      </c>
      <c r="L26" s="22">
        <v>40</v>
      </c>
      <c r="M26" s="22">
        <v>20</v>
      </c>
      <c r="N26" s="47" t="s">
        <v>49</v>
      </c>
      <c r="O26" s="22">
        <v>40</v>
      </c>
      <c r="P26" s="48">
        <f t="shared" si="0"/>
        <v>200</v>
      </c>
      <c r="Q26" s="51">
        <f>P26/P24</f>
        <v>0.66666666666666663</v>
      </c>
      <c r="R26" s="53" t="s">
        <v>43</v>
      </c>
    </row>
    <row r="27" spans="1:18" ht="17.399999999999999" x14ac:dyDescent="0.35">
      <c r="A27" s="22" t="s">
        <v>11</v>
      </c>
      <c r="B27" s="37" t="s">
        <v>39</v>
      </c>
      <c r="C27" s="22" t="s">
        <v>62</v>
      </c>
      <c r="D27" s="23">
        <v>29</v>
      </c>
      <c r="E27" s="22">
        <v>0</v>
      </c>
      <c r="F27" s="22">
        <v>10</v>
      </c>
      <c r="G27" s="22">
        <v>3</v>
      </c>
      <c r="H27" s="22">
        <v>7</v>
      </c>
      <c r="I27" s="22">
        <v>6</v>
      </c>
      <c r="J27" s="22">
        <v>20</v>
      </c>
      <c r="K27" s="22">
        <v>20</v>
      </c>
      <c r="L27" s="22">
        <v>40</v>
      </c>
      <c r="M27" s="22">
        <v>20</v>
      </c>
      <c r="N27" s="47" t="s">
        <v>49</v>
      </c>
      <c r="O27" s="22">
        <v>40</v>
      </c>
      <c r="P27" s="48">
        <f t="shared" si="0"/>
        <v>195</v>
      </c>
      <c r="Q27" s="51">
        <f>P27/P24</f>
        <v>0.65</v>
      </c>
      <c r="R27" s="53" t="s">
        <v>43</v>
      </c>
    </row>
    <row r="28" spans="1:18" ht="17.399999999999999" x14ac:dyDescent="0.35">
      <c r="A28" s="22" t="s">
        <v>12</v>
      </c>
      <c r="B28" s="37" t="s">
        <v>35</v>
      </c>
      <c r="C28" s="22" t="s">
        <v>61</v>
      </c>
      <c r="D28" s="23">
        <v>33</v>
      </c>
      <c r="E28" s="22">
        <v>0</v>
      </c>
      <c r="F28" s="22">
        <v>0</v>
      </c>
      <c r="G28" s="22">
        <v>1</v>
      </c>
      <c r="H28" s="22">
        <v>13</v>
      </c>
      <c r="I28" s="22">
        <v>19</v>
      </c>
      <c r="J28" s="22">
        <v>20</v>
      </c>
      <c r="K28" s="22">
        <v>15</v>
      </c>
      <c r="L28" s="22">
        <v>28</v>
      </c>
      <c r="M28" s="22">
        <v>20</v>
      </c>
      <c r="N28" s="47" t="s">
        <v>49</v>
      </c>
      <c r="O28" s="22">
        <v>40</v>
      </c>
      <c r="P28" s="48">
        <f t="shared" si="0"/>
        <v>189</v>
      </c>
      <c r="Q28" s="51">
        <f>P28/P24</f>
        <v>0.63</v>
      </c>
      <c r="R28" s="53" t="s">
        <v>43</v>
      </c>
    </row>
    <row r="29" spans="1:18" ht="17.399999999999999" x14ac:dyDescent="0.35">
      <c r="A29" s="178" t="s">
        <v>8</v>
      </c>
      <c r="B29" s="179"/>
      <c r="C29" s="180"/>
      <c r="D29" s="44">
        <v>55</v>
      </c>
      <c r="E29" s="45">
        <v>20</v>
      </c>
      <c r="F29" s="45">
        <v>20</v>
      </c>
      <c r="G29" s="45">
        <v>6</v>
      </c>
      <c r="H29" s="45">
        <v>27</v>
      </c>
      <c r="I29" s="45">
        <v>22</v>
      </c>
      <c r="J29" s="45">
        <v>20</v>
      </c>
      <c r="K29" s="45">
        <v>30</v>
      </c>
      <c r="L29" s="45">
        <v>40</v>
      </c>
      <c r="M29" s="46">
        <v>20</v>
      </c>
      <c r="N29" s="47" t="s">
        <v>49</v>
      </c>
      <c r="O29" s="55">
        <v>40</v>
      </c>
      <c r="P29" s="48">
        <f t="shared" si="0"/>
        <v>300</v>
      </c>
      <c r="Q29" s="205">
        <v>1</v>
      </c>
      <c r="R29" s="205"/>
    </row>
    <row r="30" spans="1:18" ht="17.399999999999999" x14ac:dyDescent="0.35">
      <c r="A30" s="22" t="s">
        <v>9</v>
      </c>
      <c r="B30" s="37" t="s">
        <v>34</v>
      </c>
      <c r="C30" s="22" t="s">
        <v>65</v>
      </c>
      <c r="D30" s="23">
        <v>43</v>
      </c>
      <c r="E30" s="22">
        <v>8</v>
      </c>
      <c r="F30" s="22">
        <v>0</v>
      </c>
      <c r="G30" s="22">
        <v>2</v>
      </c>
      <c r="H30" s="22">
        <v>1</v>
      </c>
      <c r="I30" s="22">
        <v>22</v>
      </c>
      <c r="J30" s="22">
        <v>20</v>
      </c>
      <c r="K30" s="22">
        <v>30</v>
      </c>
      <c r="L30" s="22">
        <v>40</v>
      </c>
      <c r="M30" s="22">
        <v>20</v>
      </c>
      <c r="N30" s="47" t="s">
        <v>49</v>
      </c>
      <c r="O30" s="22">
        <v>20</v>
      </c>
      <c r="P30" s="48">
        <f t="shared" si="0"/>
        <v>206</v>
      </c>
      <c r="Q30" s="51">
        <f>P30/P29</f>
        <v>0.68666666666666665</v>
      </c>
      <c r="R30" s="52" t="s">
        <v>24</v>
      </c>
    </row>
    <row r="31" spans="1:18" ht="17.399999999999999" x14ac:dyDescent="0.35">
      <c r="A31" s="22" t="s">
        <v>10</v>
      </c>
      <c r="B31" s="37" t="s">
        <v>39</v>
      </c>
      <c r="C31" s="22" t="s">
        <v>64</v>
      </c>
      <c r="D31" s="23">
        <v>29</v>
      </c>
      <c r="E31" s="22">
        <v>0</v>
      </c>
      <c r="F31" s="22">
        <v>0</v>
      </c>
      <c r="G31" s="22">
        <v>3</v>
      </c>
      <c r="H31" s="22">
        <v>4</v>
      </c>
      <c r="I31" s="22">
        <v>2</v>
      </c>
      <c r="J31" s="22">
        <v>15</v>
      </c>
      <c r="K31" s="22">
        <v>20</v>
      </c>
      <c r="L31" s="22">
        <v>29</v>
      </c>
      <c r="M31" s="22">
        <v>20</v>
      </c>
      <c r="N31" s="47" t="s">
        <v>49</v>
      </c>
      <c r="O31" s="22">
        <v>40</v>
      </c>
      <c r="P31" s="48">
        <f t="shared" si="0"/>
        <v>162</v>
      </c>
      <c r="Q31" s="51">
        <f>P31/P29</f>
        <v>0.54</v>
      </c>
      <c r="R31" s="53" t="s">
        <v>43</v>
      </c>
    </row>
    <row r="32" spans="1:18" x14ac:dyDescent="0.3">
      <c r="C32" s="57"/>
    </row>
    <row r="33" spans="1:18" s="1" customFormat="1" x14ac:dyDescent="0.3">
      <c r="A33" s="58"/>
      <c r="B33" s="58"/>
      <c r="C33" s="58"/>
      <c r="D33" s="59"/>
      <c r="E33" s="60"/>
      <c r="F33" s="60"/>
      <c r="G33" s="58"/>
      <c r="H33" s="60"/>
      <c r="I33" s="60"/>
      <c r="J33" s="60"/>
      <c r="K33" s="58"/>
      <c r="L33" s="58"/>
      <c r="M33" s="59"/>
      <c r="N33" s="60"/>
      <c r="O33" s="58"/>
      <c r="P33" s="61"/>
      <c r="Q33" s="60"/>
      <c r="R33" s="58"/>
    </row>
    <row r="34" spans="1:18" s="1" customFormat="1" x14ac:dyDescent="0.3">
      <c r="A34" s="58"/>
      <c r="B34" s="58"/>
      <c r="C34" s="58"/>
      <c r="D34" s="60"/>
      <c r="E34" s="60"/>
      <c r="F34" s="60"/>
      <c r="G34" s="60"/>
      <c r="H34" s="60"/>
      <c r="I34" s="60"/>
      <c r="J34" s="60"/>
      <c r="K34" s="58"/>
      <c r="L34" s="60"/>
      <c r="M34" s="60"/>
      <c r="N34" s="60"/>
      <c r="O34" s="60"/>
      <c r="P34" s="61"/>
      <c r="Q34" s="62"/>
      <c r="R34" s="58"/>
    </row>
    <row r="35" spans="1:18" s="1" customFormat="1" x14ac:dyDescent="0.3">
      <c r="A35" s="58"/>
      <c r="B35" s="58"/>
      <c r="C35" s="58"/>
      <c r="D35" s="60"/>
      <c r="E35" s="63"/>
      <c r="F35" s="60"/>
      <c r="G35" s="60"/>
      <c r="H35" s="60"/>
      <c r="I35" s="60"/>
      <c r="J35" s="60"/>
      <c r="K35" s="63"/>
      <c r="L35" s="58"/>
      <c r="M35" s="59"/>
      <c r="N35" s="60"/>
      <c r="O35" s="58"/>
      <c r="P35" s="61"/>
      <c r="Q35" s="62"/>
      <c r="R35" s="58"/>
    </row>
    <row r="36" spans="1:18" s="1" customFormat="1" x14ac:dyDescent="0.3">
      <c r="A36" s="58"/>
      <c r="B36" s="58"/>
      <c r="C36" s="58"/>
      <c r="D36" s="60"/>
      <c r="E36" s="63"/>
      <c r="F36" s="60"/>
      <c r="G36" s="60"/>
      <c r="H36" s="60"/>
      <c r="I36" s="60"/>
      <c r="J36" s="60"/>
      <c r="K36" s="63"/>
      <c r="L36" s="60"/>
      <c r="M36" s="60"/>
      <c r="N36" s="60"/>
      <c r="O36" s="60"/>
      <c r="P36" s="61"/>
      <c r="Q36" s="62"/>
      <c r="R36" s="58"/>
    </row>
    <row r="37" spans="1:18" s="1" customFormat="1" x14ac:dyDescent="0.3">
      <c r="A37" s="58"/>
      <c r="B37" s="58"/>
      <c r="C37" s="58"/>
      <c r="D37" s="58"/>
      <c r="E37" s="63"/>
      <c r="F37" s="60"/>
      <c r="G37" s="60"/>
      <c r="H37" s="60"/>
      <c r="I37" s="60"/>
      <c r="J37" s="60"/>
      <c r="K37" s="63"/>
      <c r="L37" s="60"/>
      <c r="M37" s="60"/>
      <c r="N37" s="60"/>
      <c r="O37" s="60"/>
      <c r="P37" s="61"/>
      <c r="Q37" s="62"/>
      <c r="R37" s="58"/>
    </row>
    <row r="38" spans="1:18" s="1" customFormat="1" ht="16.2" x14ac:dyDescent="0.35">
      <c r="A38" s="58"/>
      <c r="B38" s="58"/>
      <c r="C38" s="64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65"/>
      <c r="R38" s="58"/>
    </row>
    <row r="39" spans="1:18" s="1" customFormat="1" x14ac:dyDescent="0.3">
      <c r="A39" s="58"/>
      <c r="B39" s="58"/>
      <c r="C39" s="64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62"/>
      <c r="R39" s="58"/>
    </row>
    <row r="40" spans="1:18" s="1" customFormat="1" x14ac:dyDescent="0.3">
      <c r="A40" s="64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</row>
    <row r="41" spans="1:18" s="1" customFormat="1" x14ac:dyDescent="0.3">
      <c r="A41" s="64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</row>
    <row r="42" spans="1:18" s="1" customFormat="1" x14ac:dyDescent="0.3">
      <c r="A42" s="64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</row>
  </sheetData>
  <mergeCells count="22">
    <mergeCell ref="A7:A10"/>
    <mergeCell ref="B7:B10"/>
    <mergeCell ref="C7:C10"/>
    <mergeCell ref="C3:P3"/>
    <mergeCell ref="C4:P4"/>
    <mergeCell ref="C5:P5"/>
    <mergeCell ref="E6:O6"/>
    <mergeCell ref="P7:P10"/>
    <mergeCell ref="Q7:Q10"/>
    <mergeCell ref="R7:R10"/>
    <mergeCell ref="D8:I8"/>
    <mergeCell ref="D7:O7"/>
    <mergeCell ref="J8:O8"/>
    <mergeCell ref="D9:D10"/>
    <mergeCell ref="Q29:R29"/>
    <mergeCell ref="A29:C29"/>
    <mergeCell ref="A24:C24"/>
    <mergeCell ref="A18:C18"/>
    <mergeCell ref="Q11:R11"/>
    <mergeCell ref="Q18:R18"/>
    <mergeCell ref="Q24:R24"/>
    <mergeCell ref="A11:C11"/>
  </mergeCells>
  <printOptions horizontalCentered="1"/>
  <pageMargins left="0.31496062992125984" right="0.31496062992125984" top="0.55118110236220474" bottom="0.35433070866141736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D7" workbookViewId="0">
      <selection activeCell="R27" sqref="R27"/>
    </sheetView>
  </sheetViews>
  <sheetFormatPr defaultRowHeight="14.4" x14ac:dyDescent="0.3"/>
  <cols>
    <col min="1" max="1" width="8.109375" style="56" customWidth="1"/>
    <col min="2" max="2" width="7.33203125" style="4" customWidth="1"/>
    <col min="3" max="3" width="11.6640625" style="36" customWidth="1"/>
    <col min="4" max="4" width="11.109375" style="36" customWidth="1"/>
    <col min="5" max="5" width="14.33203125" style="36" customWidth="1"/>
    <col min="6" max="6" width="8.88671875" style="4" customWidth="1"/>
    <col min="7" max="7" width="6.6640625" style="4" customWidth="1"/>
    <col min="8" max="16" width="6.5546875" style="4" customWidth="1"/>
    <col min="17" max="17" width="8.44140625" style="4" customWidth="1"/>
    <col min="18" max="18" width="10.5546875" style="4" customWidth="1"/>
    <col min="19" max="19" width="10.88671875" style="4" customWidth="1"/>
    <col min="20" max="20" width="14.5546875" customWidth="1"/>
  </cols>
  <sheetData>
    <row r="1" spans="1:20" ht="18" x14ac:dyDescent="0.35">
      <c r="A1" s="38"/>
      <c r="B1" s="14"/>
      <c r="C1" s="73"/>
      <c r="D1" s="242" t="s">
        <v>42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94"/>
      <c r="Q1" s="94"/>
      <c r="R1" s="15"/>
      <c r="S1" s="12"/>
      <c r="T1" s="12"/>
    </row>
    <row r="2" spans="1:20" ht="18" x14ac:dyDescent="0.3">
      <c r="A2" s="79"/>
      <c r="B2" s="77"/>
      <c r="C2" s="78"/>
      <c r="D2" s="243" t="s">
        <v>0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77"/>
      <c r="P2" s="77"/>
      <c r="Q2" s="77"/>
      <c r="R2" s="77"/>
      <c r="S2" s="77"/>
      <c r="T2" s="77"/>
    </row>
    <row r="3" spans="1:20" ht="15.6" x14ac:dyDescent="0.3">
      <c r="A3" s="85"/>
      <c r="B3" s="84"/>
      <c r="C3" s="84"/>
      <c r="D3" s="174" t="s">
        <v>113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84"/>
      <c r="Q3" s="84"/>
      <c r="R3" s="84"/>
      <c r="S3" s="84"/>
      <c r="T3" s="84"/>
    </row>
    <row r="4" spans="1:20" ht="18" x14ac:dyDescent="0.35">
      <c r="A4" s="107"/>
      <c r="B4" s="95"/>
      <c r="C4" s="17"/>
      <c r="D4" s="95" t="s">
        <v>1</v>
      </c>
      <c r="E4" s="17"/>
      <c r="F4" s="244" t="s">
        <v>41</v>
      </c>
      <c r="G4" s="244"/>
      <c r="H4" s="244"/>
      <c r="I4" s="244"/>
      <c r="J4" s="244"/>
      <c r="K4" s="244"/>
      <c r="L4" s="244"/>
      <c r="M4" s="244"/>
      <c r="N4" s="244"/>
      <c r="O4" s="244"/>
      <c r="P4" s="96"/>
      <c r="Q4" s="17"/>
      <c r="R4" s="95" t="s">
        <v>114</v>
      </c>
      <c r="S4" s="95"/>
      <c r="T4" s="17"/>
    </row>
    <row r="5" spans="1:20" x14ac:dyDescent="0.3">
      <c r="A5" s="220" t="s">
        <v>2</v>
      </c>
      <c r="B5" s="245" t="s">
        <v>118</v>
      </c>
      <c r="C5" s="245" t="s">
        <v>25</v>
      </c>
      <c r="D5" s="245" t="s">
        <v>26</v>
      </c>
      <c r="E5" s="245" t="s">
        <v>27</v>
      </c>
      <c r="F5" s="214" t="s">
        <v>3</v>
      </c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26" t="s">
        <v>4</v>
      </c>
      <c r="R5" s="209" t="s">
        <v>81</v>
      </c>
      <c r="S5" s="210" t="s">
        <v>80</v>
      </c>
      <c r="T5" s="241" t="s">
        <v>29</v>
      </c>
    </row>
    <row r="6" spans="1:20" x14ac:dyDescent="0.3">
      <c r="A6" s="221"/>
      <c r="B6" s="246"/>
      <c r="C6" s="246"/>
      <c r="D6" s="246"/>
      <c r="E6" s="246"/>
      <c r="F6" s="211" t="s">
        <v>78</v>
      </c>
      <c r="G6" s="212"/>
      <c r="H6" s="212"/>
      <c r="I6" s="212"/>
      <c r="J6" s="212"/>
      <c r="K6" s="213"/>
      <c r="L6" s="217" t="s">
        <v>32</v>
      </c>
      <c r="M6" s="217"/>
      <c r="N6" s="217"/>
      <c r="O6" s="217"/>
      <c r="P6" s="217"/>
      <c r="Q6" s="227"/>
      <c r="R6" s="209"/>
      <c r="S6" s="210"/>
      <c r="T6" s="241"/>
    </row>
    <row r="7" spans="1:20" x14ac:dyDescent="0.3">
      <c r="A7" s="221"/>
      <c r="B7" s="246"/>
      <c r="C7" s="246"/>
      <c r="D7" s="246"/>
      <c r="E7" s="246"/>
      <c r="F7" s="218" t="s">
        <v>31</v>
      </c>
      <c r="G7" s="42" t="s">
        <v>16</v>
      </c>
      <c r="H7" s="42" t="s">
        <v>17</v>
      </c>
      <c r="I7" s="42" t="s">
        <v>18</v>
      </c>
      <c r="J7" s="42" t="s">
        <v>19</v>
      </c>
      <c r="K7" s="42" t="s">
        <v>20</v>
      </c>
      <c r="L7" s="42" t="s">
        <v>16</v>
      </c>
      <c r="M7" s="42" t="s">
        <v>17</v>
      </c>
      <c r="N7" s="42" t="s">
        <v>18</v>
      </c>
      <c r="O7" s="42" t="s">
        <v>19</v>
      </c>
      <c r="P7" s="42" t="s">
        <v>20</v>
      </c>
      <c r="Q7" s="227"/>
      <c r="R7" s="209"/>
      <c r="S7" s="210"/>
      <c r="T7" s="241"/>
    </row>
    <row r="8" spans="1:20" ht="168" x14ac:dyDescent="0.3">
      <c r="A8" s="222"/>
      <c r="B8" s="247"/>
      <c r="C8" s="247"/>
      <c r="D8" s="247"/>
      <c r="E8" s="247"/>
      <c r="F8" s="219"/>
      <c r="G8" s="42"/>
      <c r="H8" s="42"/>
      <c r="I8" s="42"/>
      <c r="J8" s="42"/>
      <c r="K8" s="42"/>
      <c r="L8" s="91" t="s">
        <v>115</v>
      </c>
      <c r="M8" s="91" t="s">
        <v>117</v>
      </c>
      <c r="N8" s="91" t="s">
        <v>116</v>
      </c>
      <c r="O8" s="92" t="s">
        <v>33</v>
      </c>
      <c r="P8" s="93" t="s">
        <v>50</v>
      </c>
      <c r="Q8" s="228"/>
      <c r="R8" s="209"/>
      <c r="S8" s="210"/>
      <c r="T8" s="241"/>
    </row>
    <row r="9" spans="1:20" ht="17.399999999999999" x14ac:dyDescent="0.35">
      <c r="A9" s="109"/>
      <c r="B9" s="234" t="s">
        <v>5</v>
      </c>
      <c r="C9" s="235"/>
      <c r="D9" s="235"/>
      <c r="E9" s="236"/>
      <c r="F9" s="30">
        <v>62</v>
      </c>
      <c r="G9" s="31">
        <v>18</v>
      </c>
      <c r="H9" s="31">
        <v>18</v>
      </c>
      <c r="I9" s="31">
        <v>16</v>
      </c>
      <c r="J9" s="31">
        <v>18</v>
      </c>
      <c r="K9" s="31">
        <v>18</v>
      </c>
      <c r="L9" s="31">
        <v>30</v>
      </c>
      <c r="M9" s="31"/>
      <c r="N9" s="31"/>
      <c r="O9" s="32"/>
      <c r="P9" s="33" t="s">
        <v>49</v>
      </c>
      <c r="Q9" s="34">
        <f t="shared" ref="Q9:Q27" si="0">SUM(F9:P9)</f>
        <v>180</v>
      </c>
      <c r="R9" s="237">
        <v>1</v>
      </c>
      <c r="S9" s="238"/>
      <c r="T9" s="76"/>
    </row>
    <row r="10" spans="1:20" ht="16.2" x14ac:dyDescent="0.3">
      <c r="A10" s="87" t="s">
        <v>119</v>
      </c>
      <c r="B10" s="88" t="s">
        <v>35</v>
      </c>
      <c r="C10" s="88" t="s">
        <v>82</v>
      </c>
      <c r="D10" s="88" t="s">
        <v>83</v>
      </c>
      <c r="E10" s="88" t="s">
        <v>84</v>
      </c>
      <c r="F10" s="20">
        <v>8</v>
      </c>
      <c r="G10" s="21">
        <v>3</v>
      </c>
      <c r="H10" s="21">
        <v>2</v>
      </c>
      <c r="I10" s="21">
        <v>10</v>
      </c>
      <c r="J10" s="21">
        <v>6</v>
      </c>
      <c r="K10" s="21">
        <v>12</v>
      </c>
      <c r="L10" s="18">
        <v>30</v>
      </c>
      <c r="M10" s="19"/>
      <c r="N10" s="19"/>
      <c r="O10" s="27"/>
      <c r="P10" s="103" t="s">
        <v>49</v>
      </c>
      <c r="Q10" s="83">
        <f t="shared" si="0"/>
        <v>71</v>
      </c>
      <c r="R10" s="66">
        <f>Q10/Q9</f>
        <v>0.39444444444444443</v>
      </c>
      <c r="S10" s="67" t="s">
        <v>24</v>
      </c>
      <c r="T10" s="81" t="s">
        <v>59</v>
      </c>
    </row>
    <row r="11" spans="1:20" ht="16.8" x14ac:dyDescent="0.3">
      <c r="A11" s="108"/>
      <c r="B11" s="229" t="s">
        <v>6</v>
      </c>
      <c r="C11" s="230"/>
      <c r="D11" s="230"/>
      <c r="E11" s="231"/>
      <c r="F11" s="69">
        <v>64</v>
      </c>
      <c r="G11" s="70">
        <v>18</v>
      </c>
      <c r="H11" s="70">
        <v>23</v>
      </c>
      <c r="I11" s="70">
        <v>10</v>
      </c>
      <c r="J11" s="70">
        <v>25</v>
      </c>
      <c r="K11" s="70">
        <v>10</v>
      </c>
      <c r="L11" s="31">
        <v>30</v>
      </c>
      <c r="M11" s="31"/>
      <c r="N11" s="31"/>
      <c r="O11" s="32"/>
      <c r="P11" s="33" t="s">
        <v>49</v>
      </c>
      <c r="Q11" s="83">
        <f t="shared" si="0"/>
        <v>180</v>
      </c>
      <c r="R11" s="239">
        <v>1</v>
      </c>
      <c r="S11" s="240"/>
      <c r="T11" s="74"/>
    </row>
    <row r="12" spans="1:20" ht="16.2" x14ac:dyDescent="0.3">
      <c r="A12" s="87" t="s">
        <v>119</v>
      </c>
      <c r="B12" s="88" t="s">
        <v>34</v>
      </c>
      <c r="C12" s="88" t="s">
        <v>89</v>
      </c>
      <c r="D12" s="88" t="s">
        <v>90</v>
      </c>
      <c r="E12" s="88" t="s">
        <v>36</v>
      </c>
      <c r="F12" s="98">
        <v>20</v>
      </c>
      <c r="G12" s="98">
        <v>4</v>
      </c>
      <c r="H12" s="98">
        <v>0</v>
      </c>
      <c r="I12" s="98">
        <v>8</v>
      </c>
      <c r="J12" s="98">
        <v>4</v>
      </c>
      <c r="K12" s="99">
        <v>6</v>
      </c>
      <c r="L12" s="98">
        <v>10</v>
      </c>
      <c r="M12" s="19"/>
      <c r="N12" s="19"/>
      <c r="O12" s="27"/>
      <c r="P12" s="103" t="s">
        <v>49</v>
      </c>
      <c r="Q12" s="83">
        <f t="shared" si="0"/>
        <v>52</v>
      </c>
      <c r="R12" s="66">
        <f>Q12/Q11</f>
        <v>0.28888888888888886</v>
      </c>
      <c r="S12" s="68"/>
      <c r="T12" s="82" t="s">
        <v>112</v>
      </c>
    </row>
    <row r="13" spans="1:20" ht="16.2" x14ac:dyDescent="0.3">
      <c r="A13" s="87" t="s">
        <v>120</v>
      </c>
      <c r="B13" s="88" t="s">
        <v>34</v>
      </c>
      <c r="C13" s="88" t="s">
        <v>91</v>
      </c>
      <c r="D13" s="88" t="s">
        <v>54</v>
      </c>
      <c r="E13" s="88" t="s">
        <v>92</v>
      </c>
      <c r="F13" s="98">
        <v>12</v>
      </c>
      <c r="G13" s="98">
        <v>2</v>
      </c>
      <c r="H13" s="98">
        <v>0</v>
      </c>
      <c r="I13" s="98">
        <v>6</v>
      </c>
      <c r="J13" s="98">
        <v>4</v>
      </c>
      <c r="K13" s="99">
        <v>0</v>
      </c>
      <c r="L13" s="98">
        <v>25</v>
      </c>
      <c r="M13" s="19"/>
      <c r="N13" s="19"/>
      <c r="O13" s="27"/>
      <c r="P13" s="103" t="s">
        <v>49</v>
      </c>
      <c r="Q13" s="83">
        <f t="shared" si="0"/>
        <v>49</v>
      </c>
      <c r="R13" s="66">
        <f>Q13/Q11</f>
        <v>0.2722222222222222</v>
      </c>
      <c r="S13" s="68"/>
      <c r="T13" s="82" t="s">
        <v>112</v>
      </c>
    </row>
    <row r="14" spans="1:20" ht="16.2" x14ac:dyDescent="0.3">
      <c r="A14" s="87" t="s">
        <v>121</v>
      </c>
      <c r="B14" s="104" t="s">
        <v>34</v>
      </c>
      <c r="C14" s="88" t="s">
        <v>93</v>
      </c>
      <c r="D14" s="88" t="s">
        <v>94</v>
      </c>
      <c r="E14" s="88" t="s">
        <v>95</v>
      </c>
      <c r="F14" s="98">
        <v>18</v>
      </c>
      <c r="G14" s="98">
        <v>4</v>
      </c>
      <c r="H14" s="98">
        <v>0</v>
      </c>
      <c r="I14" s="98">
        <v>4</v>
      </c>
      <c r="J14" s="98">
        <v>2</v>
      </c>
      <c r="K14" s="99">
        <v>0</v>
      </c>
      <c r="L14" s="102">
        <v>20</v>
      </c>
      <c r="M14" s="19"/>
      <c r="N14" s="19"/>
      <c r="O14" s="27"/>
      <c r="P14" s="103" t="s">
        <v>49</v>
      </c>
      <c r="Q14" s="83">
        <f t="shared" si="0"/>
        <v>48</v>
      </c>
      <c r="R14" s="66">
        <f>Q14/Q11</f>
        <v>0.26666666666666666</v>
      </c>
      <c r="S14" s="68"/>
      <c r="T14" s="82" t="s">
        <v>112</v>
      </c>
    </row>
    <row r="15" spans="1:20" ht="16.2" x14ac:dyDescent="0.3">
      <c r="A15" s="87" t="s">
        <v>122</v>
      </c>
      <c r="B15" s="88" t="s">
        <v>35</v>
      </c>
      <c r="C15" s="88" t="s">
        <v>99</v>
      </c>
      <c r="D15" s="88" t="s">
        <v>100</v>
      </c>
      <c r="E15" s="88" t="s">
        <v>101</v>
      </c>
      <c r="F15" s="98">
        <v>12</v>
      </c>
      <c r="G15" s="98">
        <v>6</v>
      </c>
      <c r="H15" s="98">
        <v>0</v>
      </c>
      <c r="I15" s="98">
        <v>2</v>
      </c>
      <c r="J15" s="98">
        <v>2</v>
      </c>
      <c r="K15" s="99">
        <v>0</v>
      </c>
      <c r="L15" s="98">
        <v>25</v>
      </c>
      <c r="M15" s="19"/>
      <c r="N15" s="19"/>
      <c r="O15" s="27"/>
      <c r="P15" s="103" t="s">
        <v>49</v>
      </c>
      <c r="Q15" s="83">
        <f t="shared" si="0"/>
        <v>47</v>
      </c>
      <c r="R15" s="66">
        <f>Q15/Q11</f>
        <v>0.26111111111111113</v>
      </c>
      <c r="S15" s="68"/>
      <c r="T15" s="81" t="s">
        <v>59</v>
      </c>
    </row>
    <row r="16" spans="1:20" ht="16.2" x14ac:dyDescent="0.3">
      <c r="A16" s="87" t="s">
        <v>123</v>
      </c>
      <c r="B16" s="88" t="s">
        <v>34</v>
      </c>
      <c r="C16" s="88" t="s">
        <v>96</v>
      </c>
      <c r="D16" s="88" t="s">
        <v>97</v>
      </c>
      <c r="E16" s="88" t="s">
        <v>98</v>
      </c>
      <c r="F16" s="101">
        <v>10</v>
      </c>
      <c r="G16" s="98">
        <v>2</v>
      </c>
      <c r="H16" s="98">
        <v>2</v>
      </c>
      <c r="I16" s="98">
        <v>2</v>
      </c>
      <c r="J16" s="98">
        <v>6</v>
      </c>
      <c r="K16" s="99">
        <v>1</v>
      </c>
      <c r="L16" s="98">
        <v>20</v>
      </c>
      <c r="M16" s="19"/>
      <c r="N16" s="19"/>
      <c r="O16" s="27"/>
      <c r="P16" s="103" t="s">
        <v>49</v>
      </c>
      <c r="Q16" s="83">
        <f t="shared" si="0"/>
        <v>43</v>
      </c>
      <c r="R16" s="66">
        <f>Q16/Q11</f>
        <v>0.2388888888888889</v>
      </c>
      <c r="S16" s="68"/>
      <c r="T16" s="82" t="s">
        <v>112</v>
      </c>
    </row>
    <row r="17" spans="1:20" ht="16.8" x14ac:dyDescent="0.3">
      <c r="A17" s="108"/>
      <c r="B17" s="229" t="s">
        <v>7</v>
      </c>
      <c r="C17" s="230"/>
      <c r="D17" s="230"/>
      <c r="E17" s="231"/>
      <c r="F17" s="69">
        <v>52</v>
      </c>
      <c r="G17" s="70">
        <v>20</v>
      </c>
      <c r="H17" s="70">
        <v>18</v>
      </c>
      <c r="I17" s="70">
        <v>16</v>
      </c>
      <c r="J17" s="70">
        <v>25</v>
      </c>
      <c r="K17" s="70">
        <v>19</v>
      </c>
      <c r="L17" s="70">
        <v>25</v>
      </c>
      <c r="M17" s="70"/>
      <c r="N17" s="70"/>
      <c r="O17" s="71"/>
      <c r="P17" s="72">
        <v>25</v>
      </c>
      <c r="Q17" s="83">
        <f t="shared" si="0"/>
        <v>200</v>
      </c>
      <c r="R17" s="232">
        <v>1</v>
      </c>
      <c r="S17" s="233"/>
      <c r="T17" s="81"/>
    </row>
    <row r="18" spans="1:20" ht="16.2" x14ac:dyDescent="0.3">
      <c r="A18" s="87" t="s">
        <v>119</v>
      </c>
      <c r="B18" s="88" t="s">
        <v>39</v>
      </c>
      <c r="C18" s="88" t="s">
        <v>102</v>
      </c>
      <c r="D18" s="88" t="s">
        <v>23</v>
      </c>
      <c r="E18" s="88" t="s">
        <v>103</v>
      </c>
      <c r="F18" s="97">
        <v>14</v>
      </c>
      <c r="G18" s="98">
        <v>14</v>
      </c>
      <c r="H18" s="98">
        <v>2</v>
      </c>
      <c r="I18" s="98">
        <v>8</v>
      </c>
      <c r="J18" s="98">
        <v>10</v>
      </c>
      <c r="K18" s="99">
        <v>2</v>
      </c>
      <c r="L18" s="99">
        <v>20</v>
      </c>
      <c r="M18" s="99"/>
      <c r="N18" s="99"/>
      <c r="O18" s="99"/>
      <c r="P18" s="100">
        <v>25</v>
      </c>
      <c r="Q18" s="83">
        <f t="shared" si="0"/>
        <v>95</v>
      </c>
      <c r="R18" s="66">
        <f>Q18/Q17</f>
        <v>0.47499999999999998</v>
      </c>
      <c r="S18" s="67" t="s">
        <v>24</v>
      </c>
      <c r="T18" s="82" t="s">
        <v>40</v>
      </c>
    </row>
    <row r="19" spans="1:20" ht="16.2" x14ac:dyDescent="0.3">
      <c r="A19" s="87" t="s">
        <v>120</v>
      </c>
      <c r="B19" s="88" t="s">
        <v>35</v>
      </c>
      <c r="C19" s="88" t="s">
        <v>104</v>
      </c>
      <c r="D19" s="88" t="s">
        <v>105</v>
      </c>
      <c r="E19" s="88" t="s">
        <v>106</v>
      </c>
      <c r="F19" s="98">
        <v>16</v>
      </c>
      <c r="G19" s="98">
        <v>9</v>
      </c>
      <c r="H19" s="98">
        <v>6</v>
      </c>
      <c r="I19" s="98">
        <v>4</v>
      </c>
      <c r="J19" s="98">
        <v>8</v>
      </c>
      <c r="K19" s="99">
        <v>1</v>
      </c>
      <c r="L19" s="98">
        <v>15</v>
      </c>
      <c r="M19" s="99"/>
      <c r="N19" s="99"/>
      <c r="O19" s="99"/>
      <c r="P19" s="100">
        <v>25</v>
      </c>
      <c r="Q19" s="83">
        <f t="shared" si="0"/>
        <v>84</v>
      </c>
      <c r="R19" s="66">
        <f>Q19/Q17</f>
        <v>0.42</v>
      </c>
      <c r="S19" s="68" t="s">
        <v>43</v>
      </c>
      <c r="T19" s="81" t="s">
        <v>59</v>
      </c>
    </row>
    <row r="20" spans="1:20" ht="16.2" x14ac:dyDescent="0.3">
      <c r="A20" s="87" t="s">
        <v>121</v>
      </c>
      <c r="B20" s="88" t="s">
        <v>34</v>
      </c>
      <c r="C20" s="88" t="s">
        <v>107</v>
      </c>
      <c r="D20" s="105" t="s">
        <v>52</v>
      </c>
      <c r="E20" s="106" t="s">
        <v>22</v>
      </c>
      <c r="F20" s="98">
        <v>34</v>
      </c>
      <c r="G20" s="98">
        <v>16</v>
      </c>
      <c r="H20" s="98">
        <v>1</v>
      </c>
      <c r="I20" s="98">
        <v>2</v>
      </c>
      <c r="J20" s="98">
        <v>6</v>
      </c>
      <c r="K20" s="99">
        <v>0</v>
      </c>
      <c r="L20" s="99">
        <v>25</v>
      </c>
      <c r="M20" s="99"/>
      <c r="N20" s="99"/>
      <c r="O20" s="99"/>
      <c r="P20" s="100">
        <v>0</v>
      </c>
      <c r="Q20" s="83">
        <f t="shared" si="0"/>
        <v>84</v>
      </c>
      <c r="R20" s="66">
        <f>Q20/Q17</f>
        <v>0.42</v>
      </c>
      <c r="S20" s="68" t="s">
        <v>43</v>
      </c>
      <c r="T20" s="82" t="s">
        <v>112</v>
      </c>
    </row>
    <row r="21" spans="1:20" ht="16.2" x14ac:dyDescent="0.3">
      <c r="A21" s="87" t="s">
        <v>122</v>
      </c>
      <c r="B21" s="88" t="s">
        <v>34</v>
      </c>
      <c r="C21" s="88" t="s">
        <v>55</v>
      </c>
      <c r="D21" s="88" t="s">
        <v>56</v>
      </c>
      <c r="E21" s="88" t="s">
        <v>21</v>
      </c>
      <c r="F21" s="101">
        <v>22</v>
      </c>
      <c r="G21" s="98">
        <v>12</v>
      </c>
      <c r="H21" s="98">
        <v>2</v>
      </c>
      <c r="I21" s="98">
        <v>2</v>
      </c>
      <c r="J21" s="98">
        <v>8</v>
      </c>
      <c r="K21" s="99">
        <v>2</v>
      </c>
      <c r="L21" s="99">
        <v>25</v>
      </c>
      <c r="M21" s="99"/>
      <c r="N21" s="99"/>
      <c r="O21" s="99"/>
      <c r="P21" s="100">
        <v>0</v>
      </c>
      <c r="Q21" s="83">
        <f t="shared" si="0"/>
        <v>73</v>
      </c>
      <c r="R21" s="66">
        <f>Q21/Q17</f>
        <v>0.36499999999999999</v>
      </c>
      <c r="S21" s="86"/>
      <c r="T21" s="82" t="s">
        <v>112</v>
      </c>
    </row>
    <row r="22" spans="1:20" ht="16.2" x14ac:dyDescent="0.3">
      <c r="A22" s="87" t="s">
        <v>123</v>
      </c>
      <c r="B22" s="88" t="s">
        <v>34</v>
      </c>
      <c r="C22" s="88" t="s">
        <v>108</v>
      </c>
      <c r="D22" s="88" t="s">
        <v>109</v>
      </c>
      <c r="E22" s="88" t="s">
        <v>86</v>
      </c>
      <c r="F22" s="101">
        <v>30</v>
      </c>
      <c r="G22" s="98">
        <v>18</v>
      </c>
      <c r="H22" s="98">
        <v>4</v>
      </c>
      <c r="I22" s="98">
        <v>4</v>
      </c>
      <c r="J22" s="98">
        <v>8</v>
      </c>
      <c r="K22" s="99">
        <v>1</v>
      </c>
      <c r="L22" s="99">
        <v>5</v>
      </c>
      <c r="M22" s="99"/>
      <c r="N22" s="99"/>
      <c r="O22" s="99"/>
      <c r="P22" s="100">
        <v>0</v>
      </c>
      <c r="Q22" s="83">
        <f t="shared" si="0"/>
        <v>70</v>
      </c>
      <c r="R22" s="66">
        <f>Q22/Q17</f>
        <v>0.35</v>
      </c>
      <c r="S22" s="86"/>
      <c r="T22" s="82" t="s">
        <v>112</v>
      </c>
    </row>
    <row r="23" spans="1:20" ht="16.2" x14ac:dyDescent="0.3">
      <c r="A23" s="87" t="s">
        <v>124</v>
      </c>
      <c r="B23" s="88" t="s">
        <v>35</v>
      </c>
      <c r="C23" s="88" t="s">
        <v>57</v>
      </c>
      <c r="D23" s="88" t="s">
        <v>58</v>
      </c>
      <c r="E23" s="88" t="s">
        <v>53</v>
      </c>
      <c r="F23" s="101">
        <v>14</v>
      </c>
      <c r="G23" s="98">
        <v>11</v>
      </c>
      <c r="H23" s="98">
        <v>4</v>
      </c>
      <c r="I23" s="98">
        <v>0</v>
      </c>
      <c r="J23" s="98">
        <v>0</v>
      </c>
      <c r="K23" s="99">
        <v>0</v>
      </c>
      <c r="L23" s="99">
        <v>5</v>
      </c>
      <c r="M23" s="99"/>
      <c r="N23" s="99"/>
      <c r="O23" s="99"/>
      <c r="P23" s="100">
        <v>15</v>
      </c>
      <c r="Q23" s="83">
        <f t="shared" si="0"/>
        <v>49</v>
      </c>
      <c r="R23" s="66">
        <f>Q23/Q17</f>
        <v>0.245</v>
      </c>
      <c r="S23" s="68"/>
      <c r="T23" s="82" t="s">
        <v>37</v>
      </c>
    </row>
    <row r="24" spans="1:20" ht="16.2" x14ac:dyDescent="0.3">
      <c r="A24" s="87" t="s">
        <v>125</v>
      </c>
      <c r="B24" s="88" t="s">
        <v>34</v>
      </c>
      <c r="C24" s="88" t="s">
        <v>110</v>
      </c>
      <c r="D24" s="88" t="s">
        <v>52</v>
      </c>
      <c r="E24" s="88" t="s">
        <v>111</v>
      </c>
      <c r="F24" s="101">
        <v>8</v>
      </c>
      <c r="G24" s="98">
        <v>14</v>
      </c>
      <c r="H24" s="98">
        <v>1</v>
      </c>
      <c r="I24" s="98">
        <v>6</v>
      </c>
      <c r="J24" s="98">
        <v>10</v>
      </c>
      <c r="K24" s="99">
        <v>6</v>
      </c>
      <c r="L24" s="99">
        <v>0</v>
      </c>
      <c r="M24" s="99"/>
      <c r="N24" s="99"/>
      <c r="O24" s="99"/>
      <c r="P24" s="100">
        <v>0</v>
      </c>
      <c r="Q24" s="83">
        <f t="shared" si="0"/>
        <v>45</v>
      </c>
      <c r="R24" s="66">
        <f>Q24/Q17</f>
        <v>0.22500000000000001</v>
      </c>
      <c r="S24" s="86"/>
      <c r="T24" s="82" t="s">
        <v>112</v>
      </c>
    </row>
    <row r="25" spans="1:20" ht="16.8" x14ac:dyDescent="0.3">
      <c r="A25" s="108"/>
      <c r="B25" s="229" t="s">
        <v>8</v>
      </c>
      <c r="C25" s="230"/>
      <c r="D25" s="230"/>
      <c r="E25" s="231"/>
      <c r="F25" s="69">
        <v>52</v>
      </c>
      <c r="G25" s="70">
        <v>20</v>
      </c>
      <c r="H25" s="70">
        <v>18</v>
      </c>
      <c r="I25" s="70">
        <v>16</v>
      </c>
      <c r="J25" s="70">
        <v>25</v>
      </c>
      <c r="K25" s="70">
        <v>19</v>
      </c>
      <c r="L25" s="70">
        <v>25</v>
      </c>
      <c r="M25" s="70"/>
      <c r="N25" s="70"/>
      <c r="O25" s="71"/>
      <c r="P25" s="72">
        <v>25</v>
      </c>
      <c r="Q25" s="83">
        <f t="shared" si="0"/>
        <v>200</v>
      </c>
      <c r="R25" s="232">
        <v>1</v>
      </c>
      <c r="S25" s="233"/>
      <c r="T25" s="88"/>
    </row>
    <row r="26" spans="1:20" ht="16.2" x14ac:dyDescent="0.3">
      <c r="A26" s="87" t="s">
        <v>119</v>
      </c>
      <c r="B26" s="88" t="s">
        <v>34</v>
      </c>
      <c r="C26" s="88" t="s">
        <v>87</v>
      </c>
      <c r="D26" s="88" t="s">
        <v>88</v>
      </c>
      <c r="E26" s="88" t="s">
        <v>22</v>
      </c>
      <c r="F26" s="98">
        <v>20</v>
      </c>
      <c r="G26" s="98">
        <v>13</v>
      </c>
      <c r="H26" s="98">
        <v>2</v>
      </c>
      <c r="I26" s="98">
        <v>4</v>
      </c>
      <c r="J26" s="98">
        <v>8</v>
      </c>
      <c r="K26" s="99">
        <v>1</v>
      </c>
      <c r="L26" s="99">
        <v>15</v>
      </c>
      <c r="M26" s="99"/>
      <c r="N26" s="99"/>
      <c r="O26" s="99"/>
      <c r="P26" s="100">
        <v>25</v>
      </c>
      <c r="Q26" s="83">
        <f t="shared" si="0"/>
        <v>88</v>
      </c>
      <c r="R26" s="66">
        <f>Q26/Q25</f>
        <v>0.44</v>
      </c>
      <c r="S26" s="67" t="s">
        <v>24</v>
      </c>
      <c r="T26" s="82" t="s">
        <v>112</v>
      </c>
    </row>
    <row r="27" spans="1:20" ht="16.2" x14ac:dyDescent="0.3">
      <c r="A27" s="87" t="s">
        <v>120</v>
      </c>
      <c r="B27" s="80" t="s">
        <v>35</v>
      </c>
      <c r="C27" s="80" t="s">
        <v>85</v>
      </c>
      <c r="D27" s="80" t="s">
        <v>38</v>
      </c>
      <c r="E27" s="80" t="s">
        <v>86</v>
      </c>
      <c r="F27" s="99">
        <v>24</v>
      </c>
      <c r="G27" s="99">
        <v>16</v>
      </c>
      <c r="H27" s="99">
        <v>4</v>
      </c>
      <c r="I27" s="99">
        <v>4</v>
      </c>
      <c r="J27" s="99">
        <v>6</v>
      </c>
      <c r="K27" s="99">
        <v>2</v>
      </c>
      <c r="L27" s="98">
        <v>10</v>
      </c>
      <c r="M27" s="99"/>
      <c r="N27" s="99"/>
      <c r="O27" s="99"/>
      <c r="P27" s="100">
        <v>5</v>
      </c>
      <c r="Q27" s="83">
        <f t="shared" si="0"/>
        <v>71</v>
      </c>
      <c r="R27" s="66">
        <f>Q27/Q25</f>
        <v>0.35499999999999998</v>
      </c>
      <c r="S27" s="68" t="s">
        <v>43</v>
      </c>
      <c r="T27" s="81" t="s">
        <v>59</v>
      </c>
    </row>
    <row r="29" spans="1:20" x14ac:dyDescent="0.3">
      <c r="A29" s="7"/>
      <c r="B29" s="4" t="s">
        <v>28</v>
      </c>
      <c r="C29" s="75"/>
      <c r="D29" s="75"/>
      <c r="E29" s="90"/>
      <c r="F29" s="16" t="s">
        <v>40</v>
      </c>
      <c r="G29" s="17"/>
      <c r="H29" s="17"/>
      <c r="J29" s="17" t="s">
        <v>15</v>
      </c>
      <c r="K29" s="17"/>
      <c r="L29" s="17"/>
      <c r="O29" s="16" t="s">
        <v>37</v>
      </c>
      <c r="P29" s="3"/>
      <c r="Q29" s="6"/>
      <c r="R29" s="17"/>
      <c r="T29" s="4"/>
    </row>
    <row r="30" spans="1:20" x14ac:dyDescent="0.3">
      <c r="A30" s="7"/>
      <c r="F30" s="17"/>
      <c r="G30" s="17"/>
      <c r="H30" s="17"/>
      <c r="I30" s="17"/>
      <c r="J30" s="17"/>
      <c r="K30" s="17"/>
      <c r="L30" s="17"/>
      <c r="N30" s="17"/>
      <c r="O30" s="17"/>
      <c r="P30" s="17"/>
      <c r="Q30" s="6"/>
      <c r="R30" s="8"/>
      <c r="T30" s="4"/>
    </row>
    <row r="31" spans="1:20" x14ac:dyDescent="0.3">
      <c r="A31" s="7"/>
      <c r="C31" s="36" t="s">
        <v>30</v>
      </c>
      <c r="F31" s="17"/>
      <c r="G31" s="36"/>
      <c r="H31" s="17"/>
      <c r="I31" s="17"/>
      <c r="J31" s="17"/>
      <c r="K31" s="17"/>
      <c r="L31" s="17"/>
      <c r="M31" s="36"/>
      <c r="O31" s="16"/>
      <c r="P31" s="17"/>
      <c r="Q31" s="9"/>
      <c r="R31" s="89"/>
      <c r="T31" s="4"/>
    </row>
    <row r="32" spans="1:20" x14ac:dyDescent="0.3">
      <c r="A32" s="7"/>
      <c r="F32" s="17"/>
      <c r="G32" s="36"/>
      <c r="H32" s="17"/>
      <c r="I32" s="17"/>
      <c r="J32" s="17"/>
      <c r="K32" s="17"/>
      <c r="L32" s="17"/>
      <c r="M32" s="36"/>
      <c r="N32" s="17"/>
      <c r="O32" s="17"/>
      <c r="P32" s="17"/>
      <c r="Q32" s="9"/>
      <c r="R32" s="89"/>
      <c r="T32" s="4"/>
    </row>
    <row r="33" spans="1:20" x14ac:dyDescent="0.3">
      <c r="A33" s="7"/>
      <c r="G33" s="36"/>
      <c r="H33" s="17"/>
      <c r="I33" s="17"/>
      <c r="J33" s="17"/>
      <c r="K33" s="17"/>
      <c r="L33" s="17"/>
      <c r="M33" s="36"/>
      <c r="N33" s="17"/>
      <c r="O33" s="17"/>
      <c r="P33" s="17"/>
      <c r="Q33" s="9"/>
      <c r="R33" s="8"/>
      <c r="T33" s="4"/>
    </row>
    <row r="34" spans="1:20" ht="16.2" x14ac:dyDescent="0.35">
      <c r="A34" s="7"/>
      <c r="R34" s="2"/>
      <c r="T34" s="4"/>
    </row>
    <row r="35" spans="1:20" x14ac:dyDescent="0.3">
      <c r="A35" s="7"/>
      <c r="R35" s="10"/>
      <c r="T35" s="11"/>
    </row>
    <row r="36" spans="1:20" x14ac:dyDescent="0.3">
      <c r="R36" s="11"/>
      <c r="T36" s="61"/>
    </row>
    <row r="37" spans="1:20" x14ac:dyDescent="0.3">
      <c r="T37" s="61"/>
    </row>
    <row r="38" spans="1:20" x14ac:dyDescent="0.3">
      <c r="T38" s="4"/>
    </row>
  </sheetData>
  <mergeCells count="25">
    <mergeCell ref="D1:O1"/>
    <mergeCell ref="D2:N2"/>
    <mergeCell ref="D3:O3"/>
    <mergeCell ref="F4:O4"/>
    <mergeCell ref="A5:A8"/>
    <mergeCell ref="B5:B8"/>
    <mergeCell ref="C5:C8"/>
    <mergeCell ref="D5:D8"/>
    <mergeCell ref="E5:E8"/>
    <mergeCell ref="F5:P5"/>
    <mergeCell ref="Q5:Q8"/>
    <mergeCell ref="R5:R8"/>
    <mergeCell ref="S5:S8"/>
    <mergeCell ref="T5:T8"/>
    <mergeCell ref="F6:K6"/>
    <mergeCell ref="L6:P6"/>
    <mergeCell ref="F7:F8"/>
    <mergeCell ref="B25:E25"/>
    <mergeCell ref="R25:S25"/>
    <mergeCell ref="B9:E9"/>
    <mergeCell ref="R9:S9"/>
    <mergeCell ref="B11:E11"/>
    <mergeCell ref="R11:S11"/>
    <mergeCell ref="B17:E17"/>
    <mergeCell ref="R17:S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3" workbookViewId="0">
      <selection activeCell="I10" sqref="I10"/>
    </sheetView>
  </sheetViews>
  <sheetFormatPr defaultRowHeight="14.4" x14ac:dyDescent="0.3"/>
  <cols>
    <col min="1" max="1" width="8.109375" style="56" customWidth="1"/>
    <col min="2" max="2" width="7.33203125" style="4" customWidth="1"/>
    <col min="3" max="3" width="11.6640625" style="36" customWidth="1"/>
    <col min="4" max="4" width="11.109375" style="36" customWidth="1"/>
    <col min="5" max="5" width="14.33203125" style="36" customWidth="1"/>
    <col min="6" max="6" width="8.88671875" style="4" customWidth="1"/>
    <col min="7" max="7" width="6.6640625" style="4" customWidth="1"/>
    <col min="8" max="16" width="6.5546875" style="4" customWidth="1"/>
    <col min="17" max="17" width="8.44140625" style="4" customWidth="1"/>
    <col min="18" max="18" width="10.5546875" style="4" customWidth="1"/>
    <col min="19" max="19" width="10.88671875" style="4" customWidth="1"/>
    <col min="20" max="20" width="14.5546875" customWidth="1"/>
  </cols>
  <sheetData>
    <row r="1" spans="1:20" ht="18" x14ac:dyDescent="0.35">
      <c r="A1" s="38"/>
      <c r="B1" s="14"/>
      <c r="C1" s="73"/>
      <c r="D1" s="242" t="s">
        <v>42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94"/>
      <c r="Q1" s="94"/>
      <c r="R1" s="15"/>
      <c r="S1" s="12"/>
      <c r="T1" s="12"/>
    </row>
    <row r="2" spans="1:20" ht="18" x14ac:dyDescent="0.3">
      <c r="A2" s="79"/>
      <c r="B2" s="77"/>
      <c r="C2" s="78"/>
      <c r="D2" s="243" t="s">
        <v>0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77"/>
      <c r="P2" s="77"/>
      <c r="Q2" s="77"/>
      <c r="R2" s="77"/>
      <c r="S2" s="77"/>
      <c r="T2" s="77"/>
    </row>
    <row r="3" spans="1:20" ht="15.6" x14ac:dyDescent="0.3">
      <c r="A3" s="85"/>
      <c r="B3" s="84"/>
      <c r="C3" s="84"/>
      <c r="D3" s="174" t="s">
        <v>113</v>
      </c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84"/>
      <c r="Q3" s="84"/>
      <c r="R3" s="84"/>
      <c r="S3" s="84"/>
      <c r="T3" s="84"/>
    </row>
    <row r="4" spans="1:20" ht="18" x14ac:dyDescent="0.35">
      <c r="A4" s="107"/>
      <c r="B4" s="95"/>
      <c r="C4" s="17"/>
      <c r="D4" s="95" t="s">
        <v>1</v>
      </c>
      <c r="E4" s="17"/>
      <c r="F4" s="244" t="s">
        <v>41</v>
      </c>
      <c r="G4" s="244"/>
      <c r="H4" s="244"/>
      <c r="I4" s="244"/>
      <c r="J4" s="244"/>
      <c r="K4" s="244"/>
      <c r="L4" s="244"/>
      <c r="M4" s="244"/>
      <c r="N4" s="244"/>
      <c r="O4" s="244"/>
      <c r="P4" s="96"/>
      <c r="Q4" s="17"/>
      <c r="R4" s="95" t="s">
        <v>114</v>
      </c>
      <c r="S4" s="95"/>
      <c r="T4" s="17"/>
    </row>
    <row r="5" spans="1:20" x14ac:dyDescent="0.3">
      <c r="A5" s="220" t="s">
        <v>2</v>
      </c>
      <c r="B5" s="245" t="s">
        <v>118</v>
      </c>
      <c r="C5" s="245" t="s">
        <v>25</v>
      </c>
      <c r="D5" s="245" t="s">
        <v>26</v>
      </c>
      <c r="E5" s="245" t="s">
        <v>27</v>
      </c>
      <c r="F5" s="214" t="s">
        <v>3</v>
      </c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26" t="s">
        <v>4</v>
      </c>
      <c r="R5" s="209" t="s">
        <v>81</v>
      </c>
      <c r="S5" s="210" t="s">
        <v>80</v>
      </c>
      <c r="T5" s="241" t="s">
        <v>29</v>
      </c>
    </row>
    <row r="6" spans="1:20" x14ac:dyDescent="0.3">
      <c r="A6" s="221"/>
      <c r="B6" s="246"/>
      <c r="C6" s="246"/>
      <c r="D6" s="246"/>
      <c r="E6" s="246"/>
      <c r="F6" s="211" t="s">
        <v>78</v>
      </c>
      <c r="G6" s="212"/>
      <c r="H6" s="212"/>
      <c r="I6" s="212"/>
      <c r="J6" s="212"/>
      <c r="K6" s="213"/>
      <c r="L6" s="217" t="s">
        <v>32</v>
      </c>
      <c r="M6" s="217"/>
      <c r="N6" s="217"/>
      <c r="O6" s="217"/>
      <c r="P6" s="217"/>
      <c r="Q6" s="227"/>
      <c r="R6" s="209"/>
      <c r="S6" s="210"/>
      <c r="T6" s="241"/>
    </row>
    <row r="7" spans="1:20" x14ac:dyDescent="0.3">
      <c r="A7" s="221"/>
      <c r="B7" s="246"/>
      <c r="C7" s="246"/>
      <c r="D7" s="246"/>
      <c r="E7" s="246"/>
      <c r="F7" s="218" t="s">
        <v>31</v>
      </c>
      <c r="G7" s="42" t="s">
        <v>16</v>
      </c>
      <c r="H7" s="42" t="s">
        <v>17</v>
      </c>
      <c r="I7" s="42" t="s">
        <v>18</v>
      </c>
      <c r="J7" s="42" t="s">
        <v>19</v>
      </c>
      <c r="K7" s="42" t="s">
        <v>20</v>
      </c>
      <c r="L7" s="42" t="s">
        <v>16</v>
      </c>
      <c r="M7" s="42" t="s">
        <v>17</v>
      </c>
      <c r="N7" s="42" t="s">
        <v>18</v>
      </c>
      <c r="O7" s="42" t="s">
        <v>19</v>
      </c>
      <c r="P7" s="42" t="s">
        <v>20</v>
      </c>
      <c r="Q7" s="227"/>
      <c r="R7" s="209"/>
      <c r="S7" s="210"/>
      <c r="T7" s="241"/>
    </row>
    <row r="8" spans="1:20" ht="168" x14ac:dyDescent="0.3">
      <c r="A8" s="222"/>
      <c r="B8" s="247"/>
      <c r="C8" s="247"/>
      <c r="D8" s="247"/>
      <c r="E8" s="247"/>
      <c r="F8" s="219"/>
      <c r="G8" s="42"/>
      <c r="H8" s="42"/>
      <c r="I8" s="42"/>
      <c r="J8" s="42"/>
      <c r="K8" s="42"/>
      <c r="L8" s="91" t="s">
        <v>115</v>
      </c>
      <c r="M8" s="91" t="s">
        <v>117</v>
      </c>
      <c r="N8" s="91" t="s">
        <v>116</v>
      </c>
      <c r="O8" s="92" t="s">
        <v>33</v>
      </c>
      <c r="P8" s="93" t="s">
        <v>50</v>
      </c>
      <c r="Q8" s="228"/>
      <c r="R8" s="209"/>
      <c r="S8" s="210"/>
      <c r="T8" s="241"/>
    </row>
    <row r="9" spans="1:20" ht="17.399999999999999" x14ac:dyDescent="0.35">
      <c r="A9" s="109"/>
      <c r="B9" s="234" t="s">
        <v>5</v>
      </c>
      <c r="C9" s="235"/>
      <c r="D9" s="235"/>
      <c r="E9" s="236"/>
      <c r="F9" s="30">
        <v>62</v>
      </c>
      <c r="G9" s="31">
        <v>18</v>
      </c>
      <c r="H9" s="31">
        <v>18</v>
      </c>
      <c r="I9" s="31">
        <v>16</v>
      </c>
      <c r="J9" s="31">
        <v>18</v>
      </c>
      <c r="K9" s="31">
        <v>18</v>
      </c>
      <c r="L9" s="31"/>
      <c r="M9" s="31"/>
      <c r="N9" s="31"/>
      <c r="O9" s="32"/>
      <c r="P9" s="33"/>
      <c r="Q9" s="34">
        <f t="shared" ref="Q9:Q27" si="0">SUM(F9:P9)</f>
        <v>150</v>
      </c>
      <c r="R9" s="237">
        <v>1</v>
      </c>
      <c r="S9" s="238"/>
      <c r="T9" s="76"/>
    </row>
    <row r="10" spans="1:20" ht="16.2" x14ac:dyDescent="0.3">
      <c r="A10" s="87" t="s">
        <v>119</v>
      </c>
      <c r="B10" s="88" t="s">
        <v>35</v>
      </c>
      <c r="C10" s="88" t="s">
        <v>82</v>
      </c>
      <c r="D10" s="88" t="s">
        <v>83</v>
      </c>
      <c r="E10" s="88" t="s">
        <v>84</v>
      </c>
      <c r="F10" s="20">
        <v>8</v>
      </c>
      <c r="G10" s="21">
        <v>3</v>
      </c>
      <c r="H10" s="21">
        <v>2</v>
      </c>
      <c r="I10" s="21">
        <v>10</v>
      </c>
      <c r="J10" s="21">
        <v>6</v>
      </c>
      <c r="K10" s="21">
        <v>12</v>
      </c>
      <c r="L10" s="18"/>
      <c r="M10" s="19"/>
      <c r="N10" s="19"/>
      <c r="O10" s="27"/>
      <c r="P10" s="103"/>
      <c r="Q10" s="83">
        <f t="shared" si="0"/>
        <v>41</v>
      </c>
      <c r="R10" s="66">
        <f>Q10/Q9</f>
        <v>0.27333333333333332</v>
      </c>
      <c r="S10" s="67" t="s">
        <v>24</v>
      </c>
      <c r="T10" s="81" t="s">
        <v>59</v>
      </c>
    </row>
    <row r="11" spans="1:20" ht="16.8" x14ac:dyDescent="0.3">
      <c r="A11" s="108"/>
      <c r="B11" s="229" t="s">
        <v>6</v>
      </c>
      <c r="C11" s="230"/>
      <c r="D11" s="230"/>
      <c r="E11" s="231"/>
      <c r="F11" s="69">
        <v>64</v>
      </c>
      <c r="G11" s="70">
        <v>18</v>
      </c>
      <c r="H11" s="70">
        <v>23</v>
      </c>
      <c r="I11" s="70">
        <v>10</v>
      </c>
      <c r="J11" s="70">
        <v>25</v>
      </c>
      <c r="K11" s="70">
        <v>10</v>
      </c>
      <c r="L11" s="31"/>
      <c r="M11" s="31"/>
      <c r="N11" s="31"/>
      <c r="O11" s="32"/>
      <c r="P11" s="33"/>
      <c r="Q11" s="83">
        <f t="shared" si="0"/>
        <v>150</v>
      </c>
      <c r="R11" s="239">
        <v>1</v>
      </c>
      <c r="S11" s="240"/>
      <c r="T11" s="74"/>
    </row>
    <row r="12" spans="1:20" ht="16.2" x14ac:dyDescent="0.3">
      <c r="A12" s="87" t="s">
        <v>119</v>
      </c>
      <c r="B12" s="88" t="s">
        <v>34</v>
      </c>
      <c r="C12" s="88" t="s">
        <v>89</v>
      </c>
      <c r="D12" s="88" t="s">
        <v>90</v>
      </c>
      <c r="E12" s="88" t="s">
        <v>36</v>
      </c>
      <c r="F12" s="98">
        <v>20</v>
      </c>
      <c r="G12" s="98">
        <v>4</v>
      </c>
      <c r="H12" s="98">
        <v>0</v>
      </c>
      <c r="I12" s="98">
        <v>8</v>
      </c>
      <c r="J12" s="98">
        <v>4</v>
      </c>
      <c r="K12" s="99">
        <v>6</v>
      </c>
      <c r="L12" s="98"/>
      <c r="M12" s="19"/>
      <c r="N12" s="19"/>
      <c r="O12" s="27"/>
      <c r="P12" s="103"/>
      <c r="Q12" s="83">
        <f t="shared" si="0"/>
        <v>42</v>
      </c>
      <c r="R12" s="66">
        <f>Q12/Q11</f>
        <v>0.28000000000000003</v>
      </c>
      <c r="S12" s="68"/>
      <c r="T12" s="82" t="s">
        <v>112</v>
      </c>
    </row>
    <row r="13" spans="1:20" ht="16.2" x14ac:dyDescent="0.3">
      <c r="A13" s="87" t="s">
        <v>120</v>
      </c>
      <c r="B13" s="88" t="s">
        <v>34</v>
      </c>
      <c r="C13" s="88" t="s">
        <v>91</v>
      </c>
      <c r="D13" s="88" t="s">
        <v>54</v>
      </c>
      <c r="E13" s="88" t="s">
        <v>92</v>
      </c>
      <c r="F13" s="98">
        <v>12</v>
      </c>
      <c r="G13" s="98">
        <v>2</v>
      </c>
      <c r="H13" s="98">
        <v>0</v>
      </c>
      <c r="I13" s="98">
        <v>6</v>
      </c>
      <c r="J13" s="98">
        <v>4</v>
      </c>
      <c r="K13" s="99">
        <v>0</v>
      </c>
      <c r="L13" s="98"/>
      <c r="M13" s="19"/>
      <c r="N13" s="19"/>
      <c r="O13" s="27"/>
      <c r="P13" s="103"/>
      <c r="Q13" s="83">
        <f t="shared" si="0"/>
        <v>24</v>
      </c>
      <c r="R13" s="66">
        <f>Q13/Q11</f>
        <v>0.16</v>
      </c>
      <c r="S13" s="68"/>
      <c r="T13" s="82" t="s">
        <v>112</v>
      </c>
    </row>
    <row r="14" spans="1:20" ht="16.2" x14ac:dyDescent="0.3">
      <c r="A14" s="87" t="s">
        <v>121</v>
      </c>
      <c r="B14" s="104" t="s">
        <v>34</v>
      </c>
      <c r="C14" s="88" t="s">
        <v>93</v>
      </c>
      <c r="D14" s="88" t="s">
        <v>94</v>
      </c>
      <c r="E14" s="88" t="s">
        <v>95</v>
      </c>
      <c r="F14" s="98">
        <v>18</v>
      </c>
      <c r="G14" s="98">
        <v>4</v>
      </c>
      <c r="H14" s="98">
        <v>0</v>
      </c>
      <c r="I14" s="98">
        <v>4</v>
      </c>
      <c r="J14" s="98">
        <v>2</v>
      </c>
      <c r="K14" s="99">
        <v>0</v>
      </c>
      <c r="L14" s="102"/>
      <c r="M14" s="19"/>
      <c r="N14" s="19"/>
      <c r="O14" s="27"/>
      <c r="P14" s="103"/>
      <c r="Q14" s="83">
        <f t="shared" si="0"/>
        <v>28</v>
      </c>
      <c r="R14" s="110">
        <f>Q14/Q11</f>
        <v>0.18666666666666668</v>
      </c>
      <c r="S14" s="68"/>
      <c r="T14" s="82" t="s">
        <v>112</v>
      </c>
    </row>
    <row r="15" spans="1:20" ht="16.2" x14ac:dyDescent="0.3">
      <c r="A15" s="87" t="s">
        <v>122</v>
      </c>
      <c r="B15" s="88" t="s">
        <v>35</v>
      </c>
      <c r="C15" s="88" t="s">
        <v>99</v>
      </c>
      <c r="D15" s="88" t="s">
        <v>100</v>
      </c>
      <c r="E15" s="88" t="s">
        <v>101</v>
      </c>
      <c r="F15" s="98">
        <v>12</v>
      </c>
      <c r="G15" s="98">
        <v>6</v>
      </c>
      <c r="H15" s="98">
        <v>0</v>
      </c>
      <c r="I15" s="98">
        <v>2</v>
      </c>
      <c r="J15" s="98">
        <v>2</v>
      </c>
      <c r="K15" s="99">
        <v>0</v>
      </c>
      <c r="L15" s="98"/>
      <c r="M15" s="19"/>
      <c r="N15" s="19"/>
      <c r="O15" s="27"/>
      <c r="P15" s="103"/>
      <c r="Q15" s="83">
        <f t="shared" si="0"/>
        <v>22</v>
      </c>
      <c r="R15" s="66">
        <f>Q15/Q11</f>
        <v>0.14666666666666667</v>
      </c>
      <c r="S15" s="68"/>
      <c r="T15" s="81" t="s">
        <v>59</v>
      </c>
    </row>
    <row r="16" spans="1:20" ht="16.2" x14ac:dyDescent="0.3">
      <c r="A16" s="87" t="s">
        <v>123</v>
      </c>
      <c r="B16" s="88" t="s">
        <v>34</v>
      </c>
      <c r="C16" s="88" t="s">
        <v>96</v>
      </c>
      <c r="D16" s="88" t="s">
        <v>97</v>
      </c>
      <c r="E16" s="88" t="s">
        <v>98</v>
      </c>
      <c r="F16" s="101">
        <v>10</v>
      </c>
      <c r="G16" s="98">
        <v>2</v>
      </c>
      <c r="H16" s="98">
        <v>2</v>
      </c>
      <c r="I16" s="98">
        <v>2</v>
      </c>
      <c r="J16" s="98">
        <v>6</v>
      </c>
      <c r="K16" s="99">
        <v>1</v>
      </c>
      <c r="L16" s="98"/>
      <c r="M16" s="19"/>
      <c r="N16" s="19"/>
      <c r="O16" s="27"/>
      <c r="P16" s="103"/>
      <c r="Q16" s="83">
        <f t="shared" si="0"/>
        <v>23</v>
      </c>
      <c r="R16" s="66">
        <f>Q16/Q11</f>
        <v>0.15333333333333332</v>
      </c>
      <c r="S16" s="68"/>
      <c r="T16" s="82" t="s">
        <v>112</v>
      </c>
    </row>
    <row r="17" spans="1:20" ht="16.8" x14ac:dyDescent="0.3">
      <c r="A17" s="108"/>
      <c r="B17" s="229" t="s">
        <v>7</v>
      </c>
      <c r="C17" s="230"/>
      <c r="D17" s="230"/>
      <c r="E17" s="231"/>
      <c r="F17" s="69">
        <v>52</v>
      </c>
      <c r="G17" s="70">
        <v>20</v>
      </c>
      <c r="H17" s="70">
        <v>18</v>
      </c>
      <c r="I17" s="70">
        <v>16</v>
      </c>
      <c r="J17" s="70">
        <v>25</v>
      </c>
      <c r="K17" s="70">
        <v>19</v>
      </c>
      <c r="L17" s="70"/>
      <c r="M17" s="70"/>
      <c r="N17" s="70"/>
      <c r="O17" s="71"/>
      <c r="P17" s="72"/>
      <c r="Q17" s="83">
        <f t="shared" si="0"/>
        <v>150</v>
      </c>
      <c r="R17" s="232">
        <v>1</v>
      </c>
      <c r="S17" s="233"/>
      <c r="T17" s="81"/>
    </row>
    <row r="18" spans="1:20" ht="16.2" x14ac:dyDescent="0.3">
      <c r="A18" s="87" t="s">
        <v>119</v>
      </c>
      <c r="B18" s="88" t="s">
        <v>39</v>
      </c>
      <c r="C18" s="88" t="s">
        <v>102</v>
      </c>
      <c r="D18" s="88" t="s">
        <v>23</v>
      </c>
      <c r="E18" s="88" t="s">
        <v>103</v>
      </c>
      <c r="F18" s="97">
        <v>14</v>
      </c>
      <c r="G18" s="98">
        <v>14</v>
      </c>
      <c r="H18" s="98">
        <v>2</v>
      </c>
      <c r="I18" s="98">
        <v>8</v>
      </c>
      <c r="J18" s="98">
        <v>10</v>
      </c>
      <c r="K18" s="99">
        <v>2</v>
      </c>
      <c r="L18" s="99"/>
      <c r="M18" s="99"/>
      <c r="N18" s="99"/>
      <c r="O18" s="99"/>
      <c r="P18" s="100"/>
      <c r="Q18" s="83">
        <f t="shared" si="0"/>
        <v>50</v>
      </c>
      <c r="R18" s="66">
        <f>Q18/Q17</f>
        <v>0.33333333333333331</v>
      </c>
      <c r="S18" s="67" t="s">
        <v>24</v>
      </c>
      <c r="T18" s="82" t="s">
        <v>40</v>
      </c>
    </row>
    <row r="19" spans="1:20" ht="16.2" x14ac:dyDescent="0.3">
      <c r="A19" s="87" t="s">
        <v>120</v>
      </c>
      <c r="B19" s="88" t="s">
        <v>35</v>
      </c>
      <c r="C19" s="88" t="s">
        <v>104</v>
      </c>
      <c r="D19" s="88" t="s">
        <v>105</v>
      </c>
      <c r="E19" s="88" t="s">
        <v>106</v>
      </c>
      <c r="F19" s="98">
        <v>16</v>
      </c>
      <c r="G19" s="98">
        <v>9</v>
      </c>
      <c r="H19" s="98">
        <v>6</v>
      </c>
      <c r="I19" s="98">
        <v>4</v>
      </c>
      <c r="J19" s="98">
        <v>8</v>
      </c>
      <c r="K19" s="99">
        <v>1</v>
      </c>
      <c r="L19" s="98"/>
      <c r="M19" s="99"/>
      <c r="N19" s="99"/>
      <c r="O19" s="99"/>
      <c r="P19" s="100"/>
      <c r="Q19" s="83">
        <f t="shared" si="0"/>
        <v>44</v>
      </c>
      <c r="R19" s="66">
        <f>Q19/Q17</f>
        <v>0.29333333333333333</v>
      </c>
      <c r="S19" s="68" t="s">
        <v>43</v>
      </c>
      <c r="T19" s="81" t="s">
        <v>59</v>
      </c>
    </row>
    <row r="20" spans="1:20" ht="16.2" x14ac:dyDescent="0.3">
      <c r="A20" s="87" t="s">
        <v>121</v>
      </c>
      <c r="B20" s="88" t="s">
        <v>34</v>
      </c>
      <c r="C20" s="88" t="s">
        <v>107</v>
      </c>
      <c r="D20" s="105" t="s">
        <v>52</v>
      </c>
      <c r="E20" s="106" t="s">
        <v>22</v>
      </c>
      <c r="F20" s="98">
        <v>34</v>
      </c>
      <c r="G20" s="98">
        <v>16</v>
      </c>
      <c r="H20" s="98">
        <v>1</v>
      </c>
      <c r="I20" s="98">
        <v>2</v>
      </c>
      <c r="J20" s="98">
        <v>6</v>
      </c>
      <c r="K20" s="99">
        <v>0</v>
      </c>
      <c r="L20" s="99"/>
      <c r="M20" s="99"/>
      <c r="N20" s="99"/>
      <c r="O20" s="99"/>
      <c r="P20" s="100"/>
      <c r="Q20" s="83">
        <f t="shared" si="0"/>
        <v>59</v>
      </c>
      <c r="R20" s="66">
        <f>Q20/Q17</f>
        <v>0.39333333333333331</v>
      </c>
      <c r="S20" s="68" t="s">
        <v>43</v>
      </c>
      <c r="T20" s="82" t="s">
        <v>112</v>
      </c>
    </row>
    <row r="21" spans="1:20" ht="16.2" x14ac:dyDescent="0.3">
      <c r="A21" s="87" t="s">
        <v>122</v>
      </c>
      <c r="B21" s="88" t="s">
        <v>34</v>
      </c>
      <c r="C21" s="88" t="s">
        <v>55</v>
      </c>
      <c r="D21" s="88" t="s">
        <v>56</v>
      </c>
      <c r="E21" s="88" t="s">
        <v>21</v>
      </c>
      <c r="F21" s="101">
        <v>22</v>
      </c>
      <c r="G21" s="98">
        <v>12</v>
      </c>
      <c r="H21" s="98">
        <v>2</v>
      </c>
      <c r="I21" s="98">
        <v>2</v>
      </c>
      <c r="J21" s="98">
        <v>8</v>
      </c>
      <c r="K21" s="99">
        <v>2</v>
      </c>
      <c r="L21" s="99"/>
      <c r="M21" s="99"/>
      <c r="N21" s="99"/>
      <c r="O21" s="99"/>
      <c r="P21" s="100"/>
      <c r="Q21" s="83">
        <f t="shared" si="0"/>
        <v>48</v>
      </c>
      <c r="R21" s="66">
        <f>Q21/Q17</f>
        <v>0.32</v>
      </c>
      <c r="S21" s="86"/>
      <c r="T21" s="82" t="s">
        <v>112</v>
      </c>
    </row>
    <row r="22" spans="1:20" ht="16.2" x14ac:dyDescent="0.3">
      <c r="A22" s="87" t="s">
        <v>123</v>
      </c>
      <c r="B22" s="88" t="s">
        <v>34</v>
      </c>
      <c r="C22" s="88" t="s">
        <v>108</v>
      </c>
      <c r="D22" s="88" t="s">
        <v>109</v>
      </c>
      <c r="E22" s="88" t="s">
        <v>86</v>
      </c>
      <c r="F22" s="101">
        <v>30</v>
      </c>
      <c r="G22" s="98">
        <v>18</v>
      </c>
      <c r="H22" s="98">
        <v>4</v>
      </c>
      <c r="I22" s="98">
        <v>4</v>
      </c>
      <c r="J22" s="98">
        <v>8</v>
      </c>
      <c r="K22" s="99">
        <v>1</v>
      </c>
      <c r="L22" s="99"/>
      <c r="M22" s="99"/>
      <c r="N22" s="99"/>
      <c r="O22" s="99"/>
      <c r="P22" s="100"/>
      <c r="Q22" s="83">
        <f t="shared" si="0"/>
        <v>65</v>
      </c>
      <c r="R22" s="110">
        <f>Q22/Q17</f>
        <v>0.43333333333333335</v>
      </c>
      <c r="S22" s="86"/>
      <c r="T22" s="82" t="s">
        <v>112</v>
      </c>
    </row>
    <row r="23" spans="1:20" ht="16.2" x14ac:dyDescent="0.3">
      <c r="A23" s="87" t="s">
        <v>124</v>
      </c>
      <c r="B23" s="88" t="s">
        <v>35</v>
      </c>
      <c r="C23" s="88" t="s">
        <v>57</v>
      </c>
      <c r="D23" s="88" t="s">
        <v>58</v>
      </c>
      <c r="E23" s="88" t="s">
        <v>53</v>
      </c>
      <c r="F23" s="101">
        <v>14</v>
      </c>
      <c r="G23" s="98">
        <v>11</v>
      </c>
      <c r="H23" s="98">
        <v>4</v>
      </c>
      <c r="I23" s="98">
        <v>0</v>
      </c>
      <c r="J23" s="98">
        <v>0</v>
      </c>
      <c r="K23" s="99">
        <v>0</v>
      </c>
      <c r="L23" s="99"/>
      <c r="M23" s="99"/>
      <c r="N23" s="99"/>
      <c r="O23" s="99"/>
      <c r="P23" s="100"/>
      <c r="Q23" s="83">
        <f t="shared" si="0"/>
        <v>29</v>
      </c>
      <c r="R23" s="66">
        <f>Q23/Q17</f>
        <v>0.19333333333333333</v>
      </c>
      <c r="S23" s="68"/>
      <c r="T23" s="82" t="s">
        <v>37</v>
      </c>
    </row>
    <row r="24" spans="1:20" ht="16.2" x14ac:dyDescent="0.3">
      <c r="A24" s="87" t="s">
        <v>125</v>
      </c>
      <c r="B24" s="88" t="s">
        <v>34</v>
      </c>
      <c r="C24" s="88" t="s">
        <v>110</v>
      </c>
      <c r="D24" s="88" t="s">
        <v>52</v>
      </c>
      <c r="E24" s="88" t="s">
        <v>111</v>
      </c>
      <c r="F24" s="101">
        <v>8</v>
      </c>
      <c r="G24" s="98">
        <v>14</v>
      </c>
      <c r="H24" s="98">
        <v>1</v>
      </c>
      <c r="I24" s="98">
        <v>6</v>
      </c>
      <c r="J24" s="98">
        <v>10</v>
      </c>
      <c r="K24" s="99">
        <v>6</v>
      </c>
      <c r="L24" s="99"/>
      <c r="M24" s="99"/>
      <c r="N24" s="99"/>
      <c r="O24" s="99"/>
      <c r="P24" s="100"/>
      <c r="Q24" s="83">
        <f t="shared" si="0"/>
        <v>45</v>
      </c>
      <c r="R24" s="66">
        <f>Q24/Q17</f>
        <v>0.3</v>
      </c>
      <c r="S24" s="86"/>
      <c r="T24" s="82" t="s">
        <v>112</v>
      </c>
    </row>
    <row r="25" spans="1:20" ht="16.8" x14ac:dyDescent="0.3">
      <c r="A25" s="108"/>
      <c r="B25" s="229" t="s">
        <v>8</v>
      </c>
      <c r="C25" s="230"/>
      <c r="D25" s="230"/>
      <c r="E25" s="231"/>
      <c r="F25" s="69">
        <v>52</v>
      </c>
      <c r="G25" s="70">
        <v>20</v>
      </c>
      <c r="H25" s="70">
        <v>18</v>
      </c>
      <c r="I25" s="70">
        <v>16</v>
      </c>
      <c r="J25" s="70">
        <v>25</v>
      </c>
      <c r="K25" s="70">
        <v>19</v>
      </c>
      <c r="L25" s="70"/>
      <c r="M25" s="70"/>
      <c r="N25" s="70"/>
      <c r="O25" s="71"/>
      <c r="P25" s="72"/>
      <c r="Q25" s="83">
        <f t="shared" si="0"/>
        <v>150</v>
      </c>
      <c r="R25" s="232">
        <v>1</v>
      </c>
      <c r="S25" s="233"/>
      <c r="T25" s="88"/>
    </row>
    <row r="26" spans="1:20" ht="16.2" x14ac:dyDescent="0.3">
      <c r="A26" s="87" t="s">
        <v>119</v>
      </c>
      <c r="B26" s="88" t="s">
        <v>34</v>
      </c>
      <c r="C26" s="88" t="s">
        <v>87</v>
      </c>
      <c r="D26" s="88" t="s">
        <v>88</v>
      </c>
      <c r="E26" s="88" t="s">
        <v>22</v>
      </c>
      <c r="F26" s="98">
        <v>20</v>
      </c>
      <c r="G26" s="98">
        <v>13</v>
      </c>
      <c r="H26" s="98">
        <v>2</v>
      </c>
      <c r="I26" s="98">
        <v>4</v>
      </c>
      <c r="J26" s="98">
        <v>8</v>
      </c>
      <c r="K26" s="99">
        <v>1</v>
      </c>
      <c r="L26" s="99"/>
      <c r="M26" s="99"/>
      <c r="N26" s="99"/>
      <c r="O26" s="99"/>
      <c r="P26" s="100"/>
      <c r="Q26" s="83">
        <f t="shared" si="0"/>
        <v>48</v>
      </c>
      <c r="R26" s="66">
        <f>Q26/Q25</f>
        <v>0.32</v>
      </c>
      <c r="S26" s="67" t="s">
        <v>24</v>
      </c>
      <c r="T26" s="82" t="s">
        <v>112</v>
      </c>
    </row>
    <row r="27" spans="1:20" ht="16.2" x14ac:dyDescent="0.3">
      <c r="A27" s="87" t="s">
        <v>120</v>
      </c>
      <c r="B27" s="80" t="s">
        <v>35</v>
      </c>
      <c r="C27" s="80" t="s">
        <v>85</v>
      </c>
      <c r="D27" s="80" t="s">
        <v>38</v>
      </c>
      <c r="E27" s="80" t="s">
        <v>86</v>
      </c>
      <c r="F27" s="99">
        <v>24</v>
      </c>
      <c r="G27" s="99">
        <v>16</v>
      </c>
      <c r="H27" s="99">
        <v>4</v>
      </c>
      <c r="I27" s="99">
        <v>4</v>
      </c>
      <c r="J27" s="99">
        <v>6</v>
      </c>
      <c r="K27" s="99">
        <v>2</v>
      </c>
      <c r="L27" s="98"/>
      <c r="M27" s="99"/>
      <c r="N27" s="99"/>
      <c r="O27" s="99"/>
      <c r="P27" s="100"/>
      <c r="Q27" s="83">
        <f t="shared" si="0"/>
        <v>56</v>
      </c>
      <c r="R27" s="110">
        <f>Q27/Q25</f>
        <v>0.37333333333333335</v>
      </c>
      <c r="S27" s="68" t="s">
        <v>43</v>
      </c>
      <c r="T27" s="81" t="s">
        <v>59</v>
      </c>
    </row>
    <row r="29" spans="1:20" x14ac:dyDescent="0.3">
      <c r="A29" s="7"/>
      <c r="B29" s="4" t="s">
        <v>28</v>
      </c>
      <c r="C29" s="75"/>
      <c r="D29" s="75"/>
      <c r="E29" s="90"/>
      <c r="F29" s="16" t="s">
        <v>40</v>
      </c>
      <c r="G29" s="17"/>
      <c r="H29" s="17"/>
      <c r="J29" s="17" t="s">
        <v>15</v>
      </c>
      <c r="K29" s="17"/>
      <c r="L29" s="17"/>
      <c r="O29" s="16" t="s">
        <v>37</v>
      </c>
      <c r="P29" s="3"/>
      <c r="Q29" s="6"/>
      <c r="R29" s="17"/>
      <c r="T29" s="4"/>
    </row>
    <row r="30" spans="1:20" x14ac:dyDescent="0.3">
      <c r="A30" s="7"/>
      <c r="F30" s="17"/>
      <c r="G30" s="17"/>
      <c r="H30" s="17"/>
      <c r="I30" s="17"/>
      <c r="J30" s="17"/>
      <c r="K30" s="17"/>
      <c r="L30" s="17"/>
      <c r="N30" s="17"/>
      <c r="O30" s="17"/>
      <c r="P30" s="17"/>
      <c r="Q30" s="6"/>
      <c r="R30" s="8"/>
      <c r="T30" s="4"/>
    </row>
    <row r="31" spans="1:20" x14ac:dyDescent="0.3">
      <c r="A31" s="7"/>
      <c r="C31" s="36" t="s">
        <v>30</v>
      </c>
      <c r="F31" s="17"/>
      <c r="G31" s="36"/>
      <c r="H31" s="17"/>
      <c r="I31" s="17"/>
      <c r="J31" s="17"/>
      <c r="K31" s="17"/>
      <c r="L31" s="17"/>
      <c r="M31" s="36"/>
      <c r="O31" s="16"/>
      <c r="P31" s="17"/>
      <c r="Q31" s="9"/>
      <c r="R31" s="89"/>
      <c r="T31" s="4"/>
    </row>
    <row r="32" spans="1:20" x14ac:dyDescent="0.3">
      <c r="A32" s="7"/>
      <c r="F32" s="17"/>
      <c r="G32" s="36"/>
      <c r="H32" s="17"/>
      <c r="I32" s="17"/>
      <c r="J32" s="17"/>
      <c r="K32" s="17"/>
      <c r="L32" s="17"/>
      <c r="M32" s="36"/>
      <c r="N32" s="17"/>
      <c r="O32" s="17"/>
      <c r="P32" s="17"/>
      <c r="Q32" s="9"/>
      <c r="R32" s="89"/>
      <c r="T32" s="4"/>
    </row>
    <row r="33" spans="1:20" x14ac:dyDescent="0.3">
      <c r="A33" s="7"/>
      <c r="G33" s="36"/>
      <c r="H33" s="17"/>
      <c r="I33" s="17"/>
      <c r="J33" s="17"/>
      <c r="K33" s="17"/>
      <c r="L33" s="17"/>
      <c r="M33" s="36"/>
      <c r="N33" s="17"/>
      <c r="O33" s="17"/>
      <c r="P33" s="17"/>
      <c r="Q33" s="9"/>
      <c r="R33" s="8"/>
      <c r="T33" s="4"/>
    </row>
    <row r="34" spans="1:20" ht="16.2" x14ac:dyDescent="0.35">
      <c r="A34" s="7"/>
      <c r="R34" s="2"/>
      <c r="T34" s="4"/>
    </row>
    <row r="35" spans="1:20" x14ac:dyDescent="0.3">
      <c r="A35" s="7"/>
      <c r="R35" s="10"/>
      <c r="T35" s="11"/>
    </row>
    <row r="36" spans="1:20" x14ac:dyDescent="0.3">
      <c r="R36" s="11"/>
      <c r="T36" s="61"/>
    </row>
    <row r="37" spans="1:20" x14ac:dyDescent="0.3">
      <c r="T37" s="61"/>
    </row>
    <row r="38" spans="1:20" x14ac:dyDescent="0.3">
      <c r="T38" s="4"/>
    </row>
  </sheetData>
  <mergeCells count="25">
    <mergeCell ref="D1:O1"/>
    <mergeCell ref="D2:N2"/>
    <mergeCell ref="D3:O3"/>
    <mergeCell ref="F4:O4"/>
    <mergeCell ref="A5:A8"/>
    <mergeCell ref="B5:B8"/>
    <mergeCell ref="C5:C8"/>
    <mergeCell ref="D5:D8"/>
    <mergeCell ref="E5:E8"/>
    <mergeCell ref="F5:P5"/>
    <mergeCell ref="Q5:Q8"/>
    <mergeCell ref="R5:R8"/>
    <mergeCell ref="S5:S8"/>
    <mergeCell ref="T5:T8"/>
    <mergeCell ref="F6:K6"/>
    <mergeCell ref="L6:P6"/>
    <mergeCell ref="F7:F8"/>
    <mergeCell ref="B25:E25"/>
    <mergeCell ref="R25:S25"/>
    <mergeCell ref="B9:E9"/>
    <mergeCell ref="R9:S9"/>
    <mergeCell ref="B11:E11"/>
    <mergeCell ref="R11:S11"/>
    <mergeCell ref="B17:E17"/>
    <mergeCell ref="R17:S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для твери</vt:lpstr>
      <vt:lpstr>на сайт</vt:lpstr>
      <vt:lpstr>НАМ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2024-12-04T05:59:41Z</dcterms:modified>
</cp:coreProperties>
</file>