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русский язык" sheetId="3" r:id="rId1"/>
  </sheets>
  <calcPr calcId="144525"/>
</workbook>
</file>

<file path=xl/calcChain.xml><?xml version="1.0" encoding="utf-8"?>
<calcChain xmlns="http://schemas.openxmlformats.org/spreadsheetml/2006/main">
  <c r="K31" i="3" l="1"/>
  <c r="K10" i="3"/>
  <c r="K12" i="3"/>
  <c r="K13" i="3"/>
  <c r="K11" i="3"/>
  <c r="K14" i="3"/>
  <c r="K15" i="3"/>
  <c r="K17" i="3"/>
  <c r="K18" i="3"/>
  <c r="K20" i="3"/>
  <c r="K21" i="3"/>
  <c r="K19" i="3"/>
  <c r="K23" i="3"/>
  <c r="K24" i="3"/>
  <c r="K26" i="3"/>
  <c r="K27" i="3"/>
  <c r="K29" i="3"/>
  <c r="K30" i="3"/>
  <c r="K9" i="3"/>
  <c r="L14" i="3" l="1"/>
  <c r="L13" i="3"/>
  <c r="L10" i="3"/>
  <c r="L15" i="3"/>
  <c r="L11" i="3"/>
  <c r="L12" i="3"/>
  <c r="L20" i="3"/>
  <c r="L31" i="3"/>
  <c r="L19" i="3"/>
  <c r="L21" i="3"/>
  <c r="L30" i="3"/>
  <c r="L18" i="3" l="1"/>
  <c r="L24" i="3" l="1"/>
  <c r="L27" i="3" l="1"/>
</calcChain>
</file>

<file path=xl/sharedStrings.xml><?xml version="1.0" encoding="utf-8"?>
<sst xmlns="http://schemas.openxmlformats.org/spreadsheetml/2006/main" count="75" uniqueCount="50">
  <si>
    <t>ПРОТОКОЛ</t>
  </si>
  <si>
    <t xml:space="preserve">по  предмету  </t>
  </si>
  <si>
    <t>№№</t>
  </si>
  <si>
    <t>ИТОГО баллов</t>
  </si>
  <si>
    <t>№  1</t>
  </si>
  <si>
    <t>№  2</t>
  </si>
  <si>
    <t>№  3</t>
  </si>
  <si>
    <t>№  4</t>
  </si>
  <si>
    <t>№  5</t>
  </si>
  <si>
    <t>7 класс</t>
  </si>
  <si>
    <t>8 класс</t>
  </si>
  <si>
    <t>9 класс</t>
  </si>
  <si>
    <t>10 класс</t>
  </si>
  <si>
    <t>11 класс</t>
  </si>
  <si>
    <t>Задания   /  Максимальное количество  баллов</t>
  </si>
  <si>
    <t>МБОУ</t>
  </si>
  <si>
    <t xml:space="preserve"> %% выполнения</t>
  </si>
  <si>
    <t>1 .</t>
  </si>
  <si>
    <t>Отдел образования Кесовогорского муниципального округа</t>
  </si>
  <si>
    <t xml:space="preserve">муниципального этапа  всероссийской олимпиады школьников  в 2023-2024 учебном году  </t>
  </si>
  <si>
    <t>2023г.</t>
  </si>
  <si>
    <t>2 .</t>
  </si>
  <si>
    <t>3 .</t>
  </si>
  <si>
    <t>4 .</t>
  </si>
  <si>
    <t>5 .</t>
  </si>
  <si>
    <t>РУССКИЙ    ЯЗЫК</t>
  </si>
  <si>
    <t>16  ноября</t>
  </si>
  <si>
    <t>№  6</t>
  </si>
  <si>
    <t>№  7</t>
  </si>
  <si>
    <t>6 .</t>
  </si>
  <si>
    <t>ххх</t>
  </si>
  <si>
    <t>16702 .</t>
  </si>
  <si>
    <t>16703 .</t>
  </si>
  <si>
    <t>16704 .</t>
  </si>
  <si>
    <t>16705 .</t>
  </si>
  <si>
    <t>16706 .</t>
  </si>
  <si>
    <t>16707 .</t>
  </si>
  <si>
    <t>16802 .</t>
  </si>
  <si>
    <t>16803 .</t>
  </si>
  <si>
    <t>16801 .</t>
  </si>
  <si>
    <t>16804 .</t>
  </si>
  <si>
    <t>16902 .</t>
  </si>
  <si>
    <t>161002 .</t>
  </si>
  <si>
    <t>161102 .</t>
  </si>
  <si>
    <t>161101 .</t>
  </si>
  <si>
    <t>КОД    участника</t>
  </si>
  <si>
    <t>Рейтинг  (победитель,призер)</t>
  </si>
  <si>
    <t>Кесовогорская СОШ</t>
  </si>
  <si>
    <t>Стрелихинская СОШ</t>
  </si>
  <si>
    <t>Брылинская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</si>
</sst>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0" xfId="0" applyFont="1"/>
    <xf numFmtId="0" fontId="6" fillId="0" borderId="7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/>
    <xf numFmtId="0" fontId="3" fillId="0" borderId="7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0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11" fillId="0" borderId="0" xfId="0" applyFont="1" applyAlignment="1"/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11" fillId="0" borderId="0" xfId="0" applyFont="1"/>
    <xf numFmtId="0" fontId="3" fillId="0" borderId="0" xfId="0" applyFont="1" applyFill="1" applyAlignment="1">
      <alignment horizontal="right"/>
    </xf>
    <xf numFmtId="164" fontId="2" fillId="0" borderId="7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7" fillId="0" borderId="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164" fontId="7" fillId="0" borderId="2" xfId="0" applyNumberFormat="1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vertical="top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87" zoomScaleNormal="87" workbookViewId="0">
      <selection activeCell="A29" sqref="A29:C29"/>
    </sheetView>
  </sheetViews>
  <sheetFormatPr defaultRowHeight="14.4" x14ac:dyDescent="0.3"/>
  <cols>
    <col min="1" max="1" width="4.77734375" style="5" customWidth="1"/>
    <col min="2" max="2" width="13.88671875" style="7" customWidth="1"/>
    <col min="3" max="3" width="20.109375" style="7" customWidth="1"/>
    <col min="4" max="4" width="14.6640625" style="7" customWidth="1"/>
    <col min="5" max="10" width="9.5546875" style="7" customWidth="1"/>
    <col min="11" max="11" width="11" style="7" customWidth="1"/>
    <col min="12" max="12" width="10" style="7" customWidth="1"/>
    <col min="13" max="13" width="12.44140625" style="7" customWidth="1"/>
  </cols>
  <sheetData>
    <row r="1" spans="1:13" s="2" customFormat="1" ht="18" x14ac:dyDescent="0.35">
      <c r="A1" s="26"/>
      <c r="C1" s="49" t="s">
        <v>18</v>
      </c>
      <c r="D1" s="49"/>
      <c r="E1" s="49"/>
      <c r="F1" s="49"/>
      <c r="G1" s="49"/>
      <c r="H1" s="49"/>
      <c r="I1" s="49"/>
      <c r="J1" s="49"/>
      <c r="K1" s="49"/>
      <c r="L1" s="49"/>
      <c r="M1" s="18"/>
    </row>
    <row r="2" spans="1:13" s="2" customFormat="1" ht="18" x14ac:dyDescent="0.35">
      <c r="A2" s="26"/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  <c r="M2" s="18"/>
    </row>
    <row r="3" spans="1:13" s="2" customFormat="1" ht="18" x14ac:dyDescent="0.35">
      <c r="A3" s="26"/>
      <c r="C3" s="49" t="s">
        <v>19</v>
      </c>
      <c r="D3" s="49"/>
      <c r="E3" s="49"/>
      <c r="F3" s="49"/>
      <c r="G3" s="49"/>
      <c r="H3" s="49"/>
      <c r="I3" s="49"/>
      <c r="J3" s="49"/>
      <c r="K3" s="49"/>
      <c r="L3" s="49"/>
      <c r="M3" s="18"/>
    </row>
    <row r="4" spans="1:13" s="7" customFormat="1" ht="18" x14ac:dyDescent="0.35">
      <c r="A4" s="26"/>
      <c r="B4" s="2"/>
      <c r="D4" s="23" t="s">
        <v>1</v>
      </c>
      <c r="F4" s="48" t="s">
        <v>25</v>
      </c>
      <c r="G4" s="48"/>
      <c r="H4" s="48"/>
      <c r="I4" s="48"/>
      <c r="J4" s="27"/>
      <c r="K4" s="24" t="s">
        <v>26</v>
      </c>
      <c r="L4" s="6" t="s">
        <v>20</v>
      </c>
      <c r="M4" s="6"/>
    </row>
    <row r="5" spans="1:13" s="7" customFormat="1" ht="6" customHeight="1" x14ac:dyDescent="0.3">
      <c r="A5" s="26"/>
      <c r="B5" s="2"/>
      <c r="D5" s="4"/>
      <c r="F5" s="27"/>
      <c r="G5" s="27"/>
      <c r="H5" s="27"/>
      <c r="I5" s="27"/>
      <c r="J5" s="27"/>
      <c r="K5" s="27"/>
      <c r="L5" s="27"/>
      <c r="M5" s="6"/>
    </row>
    <row r="6" spans="1:13" ht="23.4" customHeight="1" x14ac:dyDescent="0.3">
      <c r="A6" s="33" t="s">
        <v>2</v>
      </c>
      <c r="B6" s="33" t="s">
        <v>45</v>
      </c>
      <c r="C6" s="33" t="s">
        <v>15</v>
      </c>
      <c r="D6" s="38" t="s">
        <v>14</v>
      </c>
      <c r="E6" s="39"/>
      <c r="F6" s="39"/>
      <c r="G6" s="39"/>
      <c r="H6" s="39"/>
      <c r="I6" s="39"/>
      <c r="J6" s="40"/>
      <c r="K6" s="41" t="s">
        <v>3</v>
      </c>
      <c r="L6" s="44" t="s">
        <v>16</v>
      </c>
      <c r="M6" s="35" t="s">
        <v>46</v>
      </c>
    </row>
    <row r="7" spans="1:13" ht="14.25" customHeight="1" x14ac:dyDescent="0.3">
      <c r="A7" s="47"/>
      <c r="B7" s="47"/>
      <c r="C7" s="47"/>
      <c r="D7" s="33" t="s">
        <v>4</v>
      </c>
      <c r="E7" s="33" t="s">
        <v>5</v>
      </c>
      <c r="F7" s="33" t="s">
        <v>6</v>
      </c>
      <c r="G7" s="33" t="s">
        <v>7</v>
      </c>
      <c r="H7" s="33" t="s">
        <v>8</v>
      </c>
      <c r="I7" s="33" t="s">
        <v>27</v>
      </c>
      <c r="J7" s="33" t="s">
        <v>28</v>
      </c>
      <c r="K7" s="42"/>
      <c r="L7" s="45"/>
      <c r="M7" s="36"/>
    </row>
    <row r="8" spans="1:13" ht="21.75" customHeight="1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43"/>
      <c r="L8" s="46"/>
      <c r="M8" s="37"/>
    </row>
    <row r="9" spans="1:13" s="15" customFormat="1" ht="18" customHeight="1" x14ac:dyDescent="0.3">
      <c r="A9" s="50" t="s">
        <v>9</v>
      </c>
      <c r="B9" s="51"/>
      <c r="C9" s="52"/>
      <c r="D9" s="14">
        <v>12</v>
      </c>
      <c r="E9" s="14">
        <v>18</v>
      </c>
      <c r="F9" s="14">
        <v>10</v>
      </c>
      <c r="G9" s="14">
        <v>6</v>
      </c>
      <c r="H9" s="14">
        <v>4</v>
      </c>
      <c r="I9" s="14">
        <v>13</v>
      </c>
      <c r="J9" s="14">
        <v>9</v>
      </c>
      <c r="K9" s="11">
        <f t="shared" ref="K9:K15" si="0">SUM(D9:J9)</f>
        <v>72</v>
      </c>
      <c r="L9" s="30">
        <v>1</v>
      </c>
      <c r="M9" s="31"/>
    </row>
    <row r="10" spans="1:13" s="15" customFormat="1" ht="20.399999999999999" customHeight="1" x14ac:dyDescent="0.3">
      <c r="A10" s="16" t="s">
        <v>17</v>
      </c>
      <c r="B10" s="32" t="s">
        <v>31</v>
      </c>
      <c r="C10" s="9" t="s">
        <v>47</v>
      </c>
      <c r="D10" s="10">
        <v>2</v>
      </c>
      <c r="E10" s="10">
        <v>14</v>
      </c>
      <c r="F10" s="10">
        <v>3</v>
      </c>
      <c r="G10" s="10">
        <v>3</v>
      </c>
      <c r="H10" s="10">
        <v>2</v>
      </c>
      <c r="I10" s="10">
        <v>3</v>
      </c>
      <c r="J10" s="10">
        <v>4</v>
      </c>
      <c r="K10" s="11">
        <f t="shared" si="0"/>
        <v>31</v>
      </c>
      <c r="L10" s="25">
        <f>K10/K9</f>
        <v>0.43055555555555558</v>
      </c>
      <c r="M10" s="17"/>
    </row>
    <row r="11" spans="1:13" s="15" customFormat="1" ht="20.399999999999999" customHeight="1" x14ac:dyDescent="0.3">
      <c r="A11" s="16" t="s">
        <v>21</v>
      </c>
      <c r="B11" s="32" t="s">
        <v>32</v>
      </c>
      <c r="C11" s="9" t="s">
        <v>48</v>
      </c>
      <c r="D11" s="10">
        <v>0</v>
      </c>
      <c r="E11" s="10">
        <v>14</v>
      </c>
      <c r="F11" s="10">
        <v>1</v>
      </c>
      <c r="G11" s="10">
        <v>3</v>
      </c>
      <c r="H11" s="10">
        <v>2</v>
      </c>
      <c r="I11" s="10">
        <v>4</v>
      </c>
      <c r="J11" s="10">
        <v>4</v>
      </c>
      <c r="K11" s="11">
        <f t="shared" si="0"/>
        <v>28</v>
      </c>
      <c r="L11" s="25">
        <f>K11/K9</f>
        <v>0.3888888888888889</v>
      </c>
      <c r="M11" s="17"/>
    </row>
    <row r="12" spans="1:13" s="15" customFormat="1" ht="20.399999999999999" customHeight="1" x14ac:dyDescent="0.3">
      <c r="A12" s="16" t="s">
        <v>22</v>
      </c>
      <c r="B12" s="32" t="s">
        <v>33</v>
      </c>
      <c r="C12" s="9" t="s">
        <v>47</v>
      </c>
      <c r="D12" s="10">
        <v>0</v>
      </c>
      <c r="E12" s="10">
        <v>14</v>
      </c>
      <c r="F12" s="10">
        <v>4</v>
      </c>
      <c r="G12" s="10">
        <v>2</v>
      </c>
      <c r="H12" s="10">
        <v>1</v>
      </c>
      <c r="I12" s="10">
        <v>2</v>
      </c>
      <c r="J12" s="10">
        <v>4</v>
      </c>
      <c r="K12" s="11">
        <f t="shared" si="0"/>
        <v>27</v>
      </c>
      <c r="L12" s="25">
        <f>K12/K9</f>
        <v>0.375</v>
      </c>
      <c r="M12" s="17"/>
    </row>
    <row r="13" spans="1:13" s="15" customFormat="1" ht="20.399999999999999" customHeight="1" x14ac:dyDescent="0.3">
      <c r="A13" s="16" t="s">
        <v>23</v>
      </c>
      <c r="B13" s="32" t="s">
        <v>34</v>
      </c>
      <c r="C13" s="9" t="s">
        <v>49</v>
      </c>
      <c r="D13" s="10">
        <v>0</v>
      </c>
      <c r="E13" s="10">
        <v>15</v>
      </c>
      <c r="F13" s="10">
        <v>3</v>
      </c>
      <c r="G13" s="10">
        <v>2</v>
      </c>
      <c r="H13" s="10">
        <v>0</v>
      </c>
      <c r="I13" s="10">
        <v>1</v>
      </c>
      <c r="J13" s="10">
        <v>4</v>
      </c>
      <c r="K13" s="11">
        <f t="shared" si="0"/>
        <v>25</v>
      </c>
      <c r="L13" s="25">
        <f>K13/K9</f>
        <v>0.34722222222222221</v>
      </c>
      <c r="M13" s="17"/>
    </row>
    <row r="14" spans="1:13" s="15" customFormat="1" ht="20.399999999999999" customHeight="1" x14ac:dyDescent="0.3">
      <c r="A14" s="16" t="s">
        <v>24</v>
      </c>
      <c r="B14" s="32" t="s">
        <v>35</v>
      </c>
      <c r="C14" s="9" t="s">
        <v>48</v>
      </c>
      <c r="D14" s="10">
        <v>0</v>
      </c>
      <c r="E14" s="10">
        <v>14</v>
      </c>
      <c r="F14" s="10">
        <v>1</v>
      </c>
      <c r="G14" s="10">
        <v>3</v>
      </c>
      <c r="H14" s="10">
        <v>0</v>
      </c>
      <c r="I14" s="10">
        <v>2</v>
      </c>
      <c r="J14" s="10">
        <v>4</v>
      </c>
      <c r="K14" s="11">
        <f t="shared" si="0"/>
        <v>24</v>
      </c>
      <c r="L14" s="25">
        <f>K14/K9</f>
        <v>0.33333333333333331</v>
      </c>
      <c r="M14" s="17"/>
    </row>
    <row r="15" spans="1:13" s="15" customFormat="1" ht="20.399999999999999" customHeight="1" x14ac:dyDescent="0.3">
      <c r="A15" s="16" t="s">
        <v>29</v>
      </c>
      <c r="B15" s="32" t="s">
        <v>36</v>
      </c>
      <c r="C15" s="9" t="s">
        <v>48</v>
      </c>
      <c r="D15" s="10">
        <v>0</v>
      </c>
      <c r="E15" s="10">
        <v>7</v>
      </c>
      <c r="F15" s="10">
        <v>2</v>
      </c>
      <c r="G15" s="10">
        <v>2</v>
      </c>
      <c r="H15" s="10">
        <v>0</v>
      </c>
      <c r="I15" s="10">
        <v>0</v>
      </c>
      <c r="J15" s="10">
        <v>4</v>
      </c>
      <c r="K15" s="11">
        <f t="shared" si="0"/>
        <v>15</v>
      </c>
      <c r="L15" s="25">
        <f>K15/K9</f>
        <v>0.20833333333333334</v>
      </c>
      <c r="M15" s="17"/>
    </row>
    <row r="16" spans="1:13" s="15" customFormat="1" ht="10.8" customHeight="1" x14ac:dyDescent="0.35">
      <c r="B16" s="3"/>
      <c r="C16" s="9"/>
      <c r="D16" s="13"/>
      <c r="E16" s="13"/>
      <c r="F16" s="13"/>
      <c r="G16" s="13"/>
      <c r="H16" s="13"/>
      <c r="I16" s="13"/>
      <c r="J16" s="13"/>
      <c r="K16" s="11"/>
      <c r="L16" s="25"/>
      <c r="M16" s="28"/>
    </row>
    <row r="17" spans="1:13" s="15" customFormat="1" ht="16.5" customHeight="1" x14ac:dyDescent="0.3">
      <c r="A17" s="53" t="s">
        <v>10</v>
      </c>
      <c r="B17" s="54"/>
      <c r="C17" s="55"/>
      <c r="D17" s="14">
        <v>12</v>
      </c>
      <c r="E17" s="14">
        <v>18</v>
      </c>
      <c r="F17" s="14">
        <v>10</v>
      </c>
      <c r="G17" s="14">
        <v>4</v>
      </c>
      <c r="H17" s="14">
        <v>13</v>
      </c>
      <c r="I17" s="14">
        <v>9</v>
      </c>
      <c r="J17" s="14">
        <v>13</v>
      </c>
      <c r="K17" s="11">
        <f t="shared" ref="K17:K31" si="1">SUM(D17:J17)</f>
        <v>79</v>
      </c>
      <c r="L17" s="30">
        <v>1</v>
      </c>
      <c r="M17" s="31"/>
    </row>
    <row r="18" spans="1:13" s="15" customFormat="1" ht="17.399999999999999" customHeight="1" x14ac:dyDescent="0.3">
      <c r="A18" s="16" t="s">
        <v>17</v>
      </c>
      <c r="B18" s="32" t="s">
        <v>38</v>
      </c>
      <c r="C18" s="9" t="s">
        <v>47</v>
      </c>
      <c r="D18" s="13">
        <v>0</v>
      </c>
      <c r="E18" s="10">
        <v>15</v>
      </c>
      <c r="F18" s="13">
        <v>5.5</v>
      </c>
      <c r="G18" s="10">
        <v>1</v>
      </c>
      <c r="H18" s="10">
        <v>4.5</v>
      </c>
      <c r="I18" s="10">
        <v>4</v>
      </c>
      <c r="J18" s="10">
        <v>4</v>
      </c>
      <c r="K18" s="11">
        <f>SUM(D18:J18)</f>
        <v>34</v>
      </c>
      <c r="L18" s="25">
        <f>K18/K17</f>
        <v>0.43037974683544306</v>
      </c>
      <c r="M18" s="28"/>
    </row>
    <row r="19" spans="1:13" s="15" customFormat="1" ht="17.399999999999999" customHeight="1" x14ac:dyDescent="0.3">
      <c r="A19" s="16" t="s">
        <v>21</v>
      </c>
      <c r="B19" s="32" t="s">
        <v>37</v>
      </c>
      <c r="C19" s="9" t="s">
        <v>47</v>
      </c>
      <c r="D19" s="13">
        <v>0</v>
      </c>
      <c r="E19" s="10">
        <v>14</v>
      </c>
      <c r="F19" s="13">
        <v>5.5</v>
      </c>
      <c r="G19" s="10">
        <v>1</v>
      </c>
      <c r="H19" s="10">
        <v>6</v>
      </c>
      <c r="I19" s="10">
        <v>4</v>
      </c>
      <c r="J19" s="10">
        <v>2</v>
      </c>
      <c r="K19" s="11">
        <f>SUM(D19:J19)</f>
        <v>32.5</v>
      </c>
      <c r="L19" s="25">
        <f>K19/K17</f>
        <v>0.41139240506329117</v>
      </c>
      <c r="M19" s="28"/>
    </row>
    <row r="20" spans="1:13" s="15" customFormat="1" ht="17.399999999999999" customHeight="1" x14ac:dyDescent="0.3">
      <c r="A20" s="16" t="s">
        <v>22</v>
      </c>
      <c r="B20" s="32" t="s">
        <v>39</v>
      </c>
      <c r="C20" s="9" t="s">
        <v>47</v>
      </c>
      <c r="D20" s="13">
        <v>0</v>
      </c>
      <c r="E20" s="10">
        <v>14</v>
      </c>
      <c r="F20" s="13">
        <v>4.5</v>
      </c>
      <c r="G20" s="10">
        <v>1</v>
      </c>
      <c r="H20" s="10">
        <v>5.5</v>
      </c>
      <c r="I20" s="10">
        <v>4</v>
      </c>
      <c r="J20" s="10">
        <v>3</v>
      </c>
      <c r="K20" s="11">
        <f>SUM(D20:J20)</f>
        <v>32</v>
      </c>
      <c r="L20" s="25">
        <f>K20/K17</f>
        <v>0.4050632911392405</v>
      </c>
      <c r="M20" s="28"/>
    </row>
    <row r="21" spans="1:13" s="15" customFormat="1" ht="17.399999999999999" customHeight="1" x14ac:dyDescent="0.3">
      <c r="A21" s="16" t="s">
        <v>23</v>
      </c>
      <c r="B21" s="32" t="s">
        <v>40</v>
      </c>
      <c r="C21" s="9" t="s">
        <v>48</v>
      </c>
      <c r="D21" s="13">
        <v>0</v>
      </c>
      <c r="E21" s="10">
        <v>15</v>
      </c>
      <c r="F21" s="13">
        <v>0</v>
      </c>
      <c r="G21" s="10">
        <v>0</v>
      </c>
      <c r="H21" s="10">
        <v>0</v>
      </c>
      <c r="I21" s="10">
        <v>4</v>
      </c>
      <c r="J21" s="10">
        <v>2</v>
      </c>
      <c r="K21" s="11">
        <f>SUM(D21:J21)</f>
        <v>21</v>
      </c>
      <c r="L21" s="25">
        <f>K21/K17</f>
        <v>0.26582278481012656</v>
      </c>
      <c r="M21" s="28"/>
    </row>
    <row r="22" spans="1:13" s="15" customFormat="1" ht="9.6" customHeight="1" x14ac:dyDescent="0.3">
      <c r="B22" s="8"/>
      <c r="C22" s="19"/>
      <c r="D22" s="13"/>
      <c r="E22" s="10"/>
      <c r="F22" s="13"/>
      <c r="G22" s="10"/>
      <c r="H22" s="10"/>
      <c r="I22" s="10"/>
      <c r="J22" s="10"/>
      <c r="K22" s="11"/>
      <c r="L22" s="25"/>
      <c r="M22" s="28"/>
    </row>
    <row r="23" spans="1:13" s="15" customFormat="1" ht="16.5" customHeight="1" x14ac:dyDescent="0.3">
      <c r="A23" s="53" t="s">
        <v>11</v>
      </c>
      <c r="B23" s="54"/>
      <c r="C23" s="55"/>
      <c r="D23" s="14">
        <v>10</v>
      </c>
      <c r="E23" s="14">
        <v>14</v>
      </c>
      <c r="F23" s="14">
        <v>11</v>
      </c>
      <c r="G23" s="14">
        <v>10</v>
      </c>
      <c r="H23" s="14">
        <v>6</v>
      </c>
      <c r="I23" s="14">
        <v>18</v>
      </c>
      <c r="J23" s="14" t="s">
        <v>30</v>
      </c>
      <c r="K23" s="11">
        <f t="shared" si="1"/>
        <v>69</v>
      </c>
      <c r="L23" s="30">
        <v>1</v>
      </c>
      <c r="M23" s="31"/>
    </row>
    <row r="24" spans="1:13" s="15" customFormat="1" ht="15" customHeight="1" x14ac:dyDescent="0.3">
      <c r="A24" s="16" t="s">
        <v>17</v>
      </c>
      <c r="B24" s="32" t="s">
        <v>41</v>
      </c>
      <c r="C24" s="9" t="s">
        <v>48</v>
      </c>
      <c r="D24" s="10">
        <v>0</v>
      </c>
      <c r="E24" s="10">
        <v>4</v>
      </c>
      <c r="F24" s="10">
        <v>8</v>
      </c>
      <c r="G24" s="10">
        <v>0</v>
      </c>
      <c r="H24" s="10">
        <v>0</v>
      </c>
      <c r="I24" s="10">
        <v>4</v>
      </c>
      <c r="J24" s="14" t="s">
        <v>30</v>
      </c>
      <c r="K24" s="11">
        <f t="shared" si="1"/>
        <v>16</v>
      </c>
      <c r="L24" s="25">
        <f>K24/K23</f>
        <v>0.2318840579710145</v>
      </c>
      <c r="M24" s="29"/>
    </row>
    <row r="25" spans="1:13" s="2" customFormat="1" ht="8.4" customHeight="1" x14ac:dyDescent="0.25">
      <c r="A25" s="16"/>
      <c r="B25" s="8"/>
      <c r="C25" s="9"/>
      <c r="D25" s="10"/>
      <c r="E25" s="10"/>
      <c r="F25" s="10"/>
      <c r="G25" s="10"/>
      <c r="H25" s="10"/>
      <c r="I25" s="10"/>
      <c r="J25" s="14"/>
      <c r="K25" s="11"/>
      <c r="L25" s="25"/>
      <c r="M25" s="29"/>
    </row>
    <row r="26" spans="1:13" s="15" customFormat="1" ht="15" customHeight="1" x14ac:dyDescent="0.3">
      <c r="A26" s="53" t="s">
        <v>12</v>
      </c>
      <c r="B26" s="54"/>
      <c r="C26" s="55"/>
      <c r="D26" s="14">
        <v>10</v>
      </c>
      <c r="E26" s="14">
        <v>14</v>
      </c>
      <c r="F26" s="14">
        <v>11</v>
      </c>
      <c r="G26" s="14">
        <v>10</v>
      </c>
      <c r="H26" s="14">
        <v>6</v>
      </c>
      <c r="I26" s="14">
        <v>18</v>
      </c>
      <c r="J26" s="14" t="s">
        <v>30</v>
      </c>
      <c r="K26" s="11">
        <f t="shared" si="1"/>
        <v>69</v>
      </c>
      <c r="L26" s="30">
        <v>1</v>
      </c>
      <c r="M26" s="31"/>
    </row>
    <row r="27" spans="1:13" s="15" customFormat="1" ht="15" customHeight="1" x14ac:dyDescent="0.3">
      <c r="A27" s="16" t="s">
        <v>17</v>
      </c>
      <c r="B27" s="32" t="s">
        <v>42</v>
      </c>
      <c r="C27" s="9" t="s">
        <v>47</v>
      </c>
      <c r="D27" s="10">
        <v>0</v>
      </c>
      <c r="E27" s="10">
        <v>2</v>
      </c>
      <c r="F27" s="10">
        <v>11</v>
      </c>
      <c r="G27" s="10">
        <v>4</v>
      </c>
      <c r="H27" s="10">
        <v>0</v>
      </c>
      <c r="I27" s="10">
        <v>4</v>
      </c>
      <c r="J27" s="14" t="s">
        <v>30</v>
      </c>
      <c r="K27" s="11">
        <f t="shared" si="1"/>
        <v>21</v>
      </c>
      <c r="L27" s="25">
        <f>K27/K26</f>
        <v>0.30434782608695654</v>
      </c>
      <c r="M27" s="29"/>
    </row>
    <row r="28" spans="1:13" s="2" customFormat="1" ht="10.199999999999999" customHeight="1" x14ac:dyDescent="0.25">
      <c r="A28" s="1"/>
      <c r="B28" s="32"/>
      <c r="C28" s="9"/>
      <c r="D28" s="10"/>
      <c r="E28" s="10"/>
      <c r="F28" s="10"/>
      <c r="G28" s="10"/>
      <c r="H28" s="10"/>
      <c r="I28" s="10"/>
      <c r="J28" s="14"/>
      <c r="K28" s="11"/>
      <c r="L28" s="25"/>
      <c r="M28" s="29"/>
    </row>
    <row r="29" spans="1:13" s="12" customFormat="1" ht="16.5" customHeight="1" x14ac:dyDescent="0.3">
      <c r="A29" s="53" t="s">
        <v>13</v>
      </c>
      <c r="B29" s="54"/>
      <c r="C29" s="55"/>
      <c r="D29" s="14">
        <v>10</v>
      </c>
      <c r="E29" s="14">
        <v>14</v>
      </c>
      <c r="F29" s="14">
        <v>11</v>
      </c>
      <c r="G29" s="14">
        <v>10</v>
      </c>
      <c r="H29" s="14">
        <v>6</v>
      </c>
      <c r="I29" s="14">
        <v>18</v>
      </c>
      <c r="J29" s="14" t="s">
        <v>30</v>
      </c>
      <c r="K29" s="11">
        <f t="shared" si="1"/>
        <v>69</v>
      </c>
      <c r="L29" s="30">
        <v>1</v>
      </c>
      <c r="M29" s="31"/>
    </row>
    <row r="30" spans="1:13" s="12" customFormat="1" ht="19.5" customHeight="1" x14ac:dyDescent="0.3">
      <c r="A30" s="20" t="s">
        <v>17</v>
      </c>
      <c r="B30" s="32" t="s">
        <v>43</v>
      </c>
      <c r="C30" s="9" t="s">
        <v>47</v>
      </c>
      <c r="D30" s="10">
        <v>0</v>
      </c>
      <c r="E30" s="10">
        <v>4.5</v>
      </c>
      <c r="F30" s="21">
        <v>5</v>
      </c>
      <c r="G30" s="21">
        <v>0</v>
      </c>
      <c r="H30" s="21">
        <v>0</v>
      </c>
      <c r="I30" s="21">
        <v>4</v>
      </c>
      <c r="J30" s="14" t="s">
        <v>30</v>
      </c>
      <c r="K30" s="11">
        <f t="shared" si="1"/>
        <v>13.5</v>
      </c>
      <c r="L30" s="25">
        <f>K30/K29</f>
        <v>0.19565217391304349</v>
      </c>
      <c r="M30" s="22"/>
    </row>
    <row r="31" spans="1:13" s="12" customFormat="1" ht="19.5" customHeight="1" x14ac:dyDescent="0.3">
      <c r="A31" s="20" t="s">
        <v>21</v>
      </c>
      <c r="B31" s="32" t="s">
        <v>44</v>
      </c>
      <c r="C31" s="9" t="s">
        <v>47</v>
      </c>
      <c r="D31" s="10">
        <v>0</v>
      </c>
      <c r="E31" s="10">
        <v>2.5</v>
      </c>
      <c r="F31" s="21">
        <v>4</v>
      </c>
      <c r="G31" s="21">
        <v>0</v>
      </c>
      <c r="H31" s="21">
        <v>0</v>
      </c>
      <c r="I31" s="21">
        <v>0</v>
      </c>
      <c r="J31" s="14" t="s">
        <v>30</v>
      </c>
      <c r="K31" s="11">
        <f t="shared" si="1"/>
        <v>6.5</v>
      </c>
      <c r="L31" s="25">
        <f>K31/K29</f>
        <v>9.420289855072464E-2</v>
      </c>
      <c r="M31" s="22"/>
    </row>
  </sheetData>
  <sortState ref="A20:U23">
    <sortCondition descending="1" ref="A20"/>
  </sortState>
  <mergeCells count="23">
    <mergeCell ref="A9:C9"/>
    <mergeCell ref="A17:C17"/>
    <mergeCell ref="A23:C23"/>
    <mergeCell ref="A26:C26"/>
    <mergeCell ref="A29:C29"/>
    <mergeCell ref="A6:A8"/>
    <mergeCell ref="F4:I4"/>
    <mergeCell ref="J7:J8"/>
    <mergeCell ref="C1:L1"/>
    <mergeCell ref="C2:L2"/>
    <mergeCell ref="C3:L3"/>
    <mergeCell ref="C6:C8"/>
    <mergeCell ref="B6:B8"/>
    <mergeCell ref="F7:F8"/>
    <mergeCell ref="G7:G8"/>
    <mergeCell ref="H7:H8"/>
    <mergeCell ref="I7:I8"/>
    <mergeCell ref="M6:M8"/>
    <mergeCell ref="D6:J6"/>
    <mergeCell ref="K6:K8"/>
    <mergeCell ref="L6:L8"/>
    <mergeCell ref="D7:D8"/>
    <mergeCell ref="E7:E8"/>
  </mergeCells>
  <printOptions horizontalCentered="1"/>
  <pageMargins left="0.11811023622047245" right="0.11811023622047245" top="0.35433070866141736" bottom="0.19685039370078741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2023-12-18T17:28:33Z</dcterms:modified>
</cp:coreProperties>
</file>